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農家聞取り用（記入例含）" sheetId="1" r:id="rId1"/>
    <sheet name="受付シート" sheetId="2" r:id="rId2"/>
    <sheet name="申込印刷" sheetId="3" r:id="rId3"/>
  </sheets>
  <definedNames>
    <definedName name="_xlnm.Print_Area" localSheetId="2">'申込印刷'!$A$1:$J$49</definedName>
  </definedNames>
  <calcPr fullCalcOnLoad="1"/>
</workbook>
</file>

<file path=xl/sharedStrings.xml><?xml version="1.0" encoding="utf-8"?>
<sst xmlns="http://schemas.openxmlformats.org/spreadsheetml/2006/main" count="563" uniqueCount="331">
  <si>
    <t>電話番号</t>
  </si>
  <si>
    <t>〒０３０－０８０１</t>
  </si>
  <si>
    <t>青森県青森市新町二丁目４－１</t>
  </si>
  <si>
    <t>（青森県共同ビル６階）</t>
  </si>
  <si>
    <t>申込年月日</t>
  </si>
  <si>
    <t>氏　　名
(法人名・
代表者名)</t>
  </si>
  <si>
    <t>（ふりがな）</t>
  </si>
  <si>
    <t>生年月日（個人）</t>
  </si>
  <si>
    <t>法人の場合</t>
  </si>
  <si>
    <t>住　　所</t>
  </si>
  <si>
    <t>連　絡　先</t>
  </si>
  <si>
    <t>昭和・</t>
  </si>
  <si>
    <t>平成</t>
  </si>
  <si>
    <t>設立年月日</t>
  </si>
  <si>
    <t>名</t>
  </si>
  <si>
    <t>構成員数</t>
  </si>
  <si>
    <t>携帯電話番号</t>
  </si>
  <si>
    <t>２　借受希望の内容</t>
  </si>
  <si>
    <t>市町村名</t>
  </si>
  <si>
    <t>イ　希望区域外の農業者</t>
  </si>
  <si>
    <t>希望区域</t>
  </si>
  <si>
    <t>㎡</t>
  </si>
  <si>
    <t>年</t>
  </si>
  <si>
    <t>希　望
賃借料</t>
  </si>
  <si>
    <t>最　大
賃借料</t>
  </si>
  <si>
    <t>借受理由</t>
  </si>
  <si>
    <t>３　借受希望者の現在の状況</t>
  </si>
  <si>
    <t>ア　「人・農地プラン」に掲載の地域の中心経営体</t>
  </si>
  <si>
    <t>イ　認定農業者</t>
  </si>
  <si>
    <t>エ　集落営農法人</t>
  </si>
  <si>
    <t>オ　新規参入</t>
  </si>
  <si>
    <t xml:space="preserve"> 　 同意しない</t>
  </si>
  <si>
    <t>　　同意する</t>
  </si>
  <si>
    <t>注意事項</t>
  </si>
  <si>
    <t>電話番号：０１７－７７３－３１３１　　FAX番号：０１７－７３４－１７３８</t>
  </si>
  <si>
    <t>農用地等の借受希望申込用紙</t>
  </si>
  <si>
    <t>１　借受希望（申込）者</t>
  </si>
  <si>
    <t>☆　ア　希望区域内の農業者</t>
  </si>
  <si>
    <t>ウ　農業への新規参入希望者</t>
  </si>
  <si>
    <t>常時従事者氏名</t>
  </si>
  <si>
    <t>※あなたは、次のどれに該当しますか。該当するものに○を付けてください。</t>
  </si>
  <si>
    <t>希　望
区域名</t>
  </si>
  <si>
    <t>借受希望期
間・賃借料</t>
  </si>
  <si>
    <t>円/10a</t>
  </si>
  <si>
    <t>希望する
農用地等
の条件</t>
  </si>
  <si>
    <t>※該当するものに○印を付けてください。</t>
  </si>
  <si>
    <t>５　確認事項及び記入上の注意</t>
  </si>
  <si>
    <t>４　現在の農業経営の状況</t>
  </si>
  <si>
    <t>主な作物毎の経営面積</t>
  </si>
  <si>
    <t>経営農地の主な所在地（大字まで）</t>
  </si>
  <si>
    <t>:</t>
  </si>
  <si>
    <t>:</t>
  </si>
  <si>
    <t>ha</t>
  </si>
  <si>
    <t>公表への同意</t>
  </si>
  <si>
    <t>ア　内容を変更する場合や希望を取り下げる場合は、随時申し出てください。</t>
  </si>
  <si>
    <t>イ　複数の区域に申し込む場合は、希望区域毎に別葉にしてください。</t>
  </si>
  <si>
    <t>農用地等
の種別○印</t>
  </si>
  <si>
    <t>借受希
望面積</t>
  </si>
  <si>
    <t>※希望区域を特定しない市町村内のどこでも希望する場合は、区域名に「全域」と記入してください。</t>
  </si>
  <si>
    <t>☆印の氏名、区域内外等の別、借受希望農用地の種別・面積、作付予定作物の種別については、法に基づき公表する必要があるため、公表に同意していただけますか。(※同意いただけない場合は申し込みを受理できません)</t>
  </si>
  <si>
    <t>※該当する事項に○又は記入してください。</t>
  </si>
  <si>
    <t>作付予定作物の種別</t>
  </si>
  <si>
    <t>受付番号</t>
  </si>
  <si>
    <t>市町村の受付</t>
  </si>
  <si>
    <t>公益社団法人　あおもり農林業支援センター（中間管理事業担当あて）</t>
  </si>
  <si>
    <t>カ　その他（　　　　　　　　　　　　　　）</t>
  </si>
  <si>
    <t>※借受希望面積は、他の区域への応募と重複していませんか？</t>
  </si>
  <si>
    <t>※複数の区域に応募していない方は記入は不要です。</t>
  </si>
  <si>
    <t>この区域に限っている(重複していない）</t>
  </si>
  <si>
    <t>他の区域にも応募する方のみ記入</t>
  </si>
  <si>
    <t>どの区域でも良い（面積は他区域への応募と同じ）</t>
  </si>
  <si>
    <t>ウ　認定新規就農者</t>
  </si>
  <si>
    <t>郵便番号</t>
  </si>
  <si>
    <t>年齢</t>
  </si>
  <si>
    <t>才</t>
  </si>
  <si>
    <t>性別</t>
  </si>
  <si>
    <t>男</t>
  </si>
  <si>
    <t>携帯番号</t>
  </si>
  <si>
    <t>東通村</t>
  </si>
  <si>
    <t>希望区域名</t>
  </si>
  <si>
    <t>全域</t>
  </si>
  <si>
    <t>区域内外の選択</t>
  </si>
  <si>
    <t>農用地等
の種別</t>
  </si>
  <si>
    <t>水田</t>
  </si>
  <si>
    <t>借受希望面積</t>
  </si>
  <si>
    <t>希望する農用地等の条件</t>
  </si>
  <si>
    <t>借受希望期間</t>
  </si>
  <si>
    <t>希望賃借料</t>
  </si>
  <si>
    <t>最大賃借料</t>
  </si>
  <si>
    <t>その他の内容</t>
  </si>
  <si>
    <t>（主な作物毎の経営面積）</t>
  </si>
  <si>
    <t>作物名</t>
  </si>
  <si>
    <t>面積ha</t>
  </si>
  <si>
    <t>５　公表への同意</t>
  </si>
  <si>
    <t>同意する</t>
  </si>
  <si>
    <t>申込受付
市町村</t>
  </si>
  <si>
    <t>地域名選択</t>
  </si>
  <si>
    <t>区域内外選択</t>
  </si>
  <si>
    <t>農地の種別選択</t>
  </si>
  <si>
    <t>借受理由選択</t>
  </si>
  <si>
    <t>希望区域内の農業者</t>
  </si>
  <si>
    <t>希望区域外の農業者</t>
  </si>
  <si>
    <t>畑</t>
  </si>
  <si>
    <t>農業への新規参入希望者</t>
  </si>
  <si>
    <t>樹園地</t>
  </si>
  <si>
    <t>草地</t>
  </si>
  <si>
    <t>ウ　認定就農者</t>
  </si>
  <si>
    <t>希望者の位置づけ</t>
  </si>
  <si>
    <t>公表同意</t>
  </si>
  <si>
    <t>「人・農地プラン」に掲載の地域の中心経営体</t>
  </si>
  <si>
    <t>認定農業者</t>
  </si>
  <si>
    <t>同意しない</t>
  </si>
  <si>
    <t>女</t>
  </si>
  <si>
    <t>認定就農者</t>
  </si>
  <si>
    <t>集落営農法人</t>
  </si>
  <si>
    <t>新規参入</t>
  </si>
  <si>
    <t>その他</t>
  </si>
  <si>
    <t>５月１９日改訂済み</t>
  </si>
  <si>
    <t>おいらせ町</t>
  </si>
  <si>
    <t>木ノ下小学校学区域</t>
  </si>
  <si>
    <t>甲洋小学校学区域</t>
  </si>
  <si>
    <t>木内々小学校学区域</t>
  </si>
  <si>
    <t>下田小学校学区域</t>
  </si>
  <si>
    <t>百石小学校学区域</t>
  </si>
  <si>
    <t>つがる市</t>
  </si>
  <si>
    <t>木造区域</t>
  </si>
  <si>
    <t>森田区域</t>
  </si>
  <si>
    <t>柏区域</t>
  </si>
  <si>
    <t>稲垣区域</t>
  </si>
  <si>
    <t>車力区域</t>
  </si>
  <si>
    <t>むつ市</t>
  </si>
  <si>
    <t>区分設定なし</t>
  </si>
  <si>
    <t>横浜町</t>
  </si>
  <si>
    <t>階上町</t>
  </si>
  <si>
    <t>外ヶ浜町</t>
  </si>
  <si>
    <t>五戸町</t>
  </si>
  <si>
    <t>五戸区域</t>
  </si>
  <si>
    <t>川内区域</t>
  </si>
  <si>
    <t>豊間内区域</t>
  </si>
  <si>
    <t>浅田区域</t>
  </si>
  <si>
    <t>倉石区域</t>
  </si>
  <si>
    <t>五所川原市</t>
  </si>
  <si>
    <t>市浦区域</t>
  </si>
  <si>
    <t>金木北区域</t>
  </si>
  <si>
    <t>金木南区域</t>
  </si>
  <si>
    <t>五所川原北区域</t>
  </si>
  <si>
    <t>五所川原南区域</t>
  </si>
  <si>
    <t>五所川原東区域</t>
  </si>
  <si>
    <t>弘前市</t>
  </si>
  <si>
    <t>旧市・和徳・豊田・堀越区域</t>
  </si>
  <si>
    <t>清水区域</t>
  </si>
  <si>
    <t>千年区域</t>
  </si>
  <si>
    <t>東目屋区域</t>
  </si>
  <si>
    <t>藤代・船沢・高杉区域</t>
  </si>
  <si>
    <t>新和区域</t>
  </si>
  <si>
    <t>裾野区域</t>
  </si>
  <si>
    <t>石川区域</t>
  </si>
  <si>
    <t>岩木区域</t>
  </si>
  <si>
    <t>相馬区域</t>
  </si>
  <si>
    <t>黒石市</t>
  </si>
  <si>
    <t>沖揚平区域</t>
  </si>
  <si>
    <t>厚目内区域</t>
  </si>
  <si>
    <t>中野区域</t>
  </si>
  <si>
    <t>山形区域</t>
  </si>
  <si>
    <t>浅瀬石・追子野木区域</t>
  </si>
  <si>
    <t>黒石区域</t>
  </si>
  <si>
    <t>六郷区域</t>
  </si>
  <si>
    <t>今別町</t>
  </si>
  <si>
    <t>佐井村</t>
  </si>
  <si>
    <t>三戸町</t>
  </si>
  <si>
    <t>三沢市</t>
  </si>
  <si>
    <t>七戸町</t>
  </si>
  <si>
    <t>十和田市</t>
  </si>
  <si>
    <t>東部区域</t>
  </si>
  <si>
    <t>大深内区域</t>
  </si>
  <si>
    <t>深持区域</t>
  </si>
  <si>
    <t>藤坂区域</t>
  </si>
  <si>
    <t>六日町区域</t>
  </si>
  <si>
    <t>伝法寺区域</t>
  </si>
  <si>
    <t>四和区域</t>
  </si>
  <si>
    <t>三本木区域</t>
  </si>
  <si>
    <t>切田区域</t>
  </si>
  <si>
    <t>旧十和田湖町区域</t>
  </si>
  <si>
    <t>新郷村</t>
  </si>
  <si>
    <t>深浦町</t>
  </si>
  <si>
    <t>西目屋村</t>
  </si>
  <si>
    <t>青森市</t>
  </si>
  <si>
    <t>後潟区域</t>
  </si>
  <si>
    <t>奥内区域</t>
  </si>
  <si>
    <t>油川区域</t>
  </si>
  <si>
    <t>新城区域</t>
  </si>
  <si>
    <t>滝内区域</t>
  </si>
  <si>
    <t>大野区域</t>
  </si>
  <si>
    <t>高田区域</t>
  </si>
  <si>
    <t>荒川区域</t>
  </si>
  <si>
    <t>横内区域</t>
  </si>
  <si>
    <t>筒井区域</t>
  </si>
  <si>
    <t>浜館区域</t>
  </si>
  <si>
    <t>原別区域</t>
  </si>
  <si>
    <t>東岳区域</t>
  </si>
  <si>
    <t>野内区域</t>
  </si>
  <si>
    <t>浪岡区域</t>
  </si>
  <si>
    <t>大杉区域</t>
  </si>
  <si>
    <t>女鹿沢区域</t>
  </si>
  <si>
    <t>野沢区域</t>
  </si>
  <si>
    <t>五郷区域</t>
  </si>
  <si>
    <t>大間町</t>
  </si>
  <si>
    <t>大鰐町</t>
  </si>
  <si>
    <t>大鰐区域</t>
  </si>
  <si>
    <t>蔵館区域</t>
  </si>
  <si>
    <t>八幡館・鯖石区域</t>
  </si>
  <si>
    <t>中泊町</t>
  </si>
  <si>
    <t>中里区域</t>
  </si>
  <si>
    <t>武田区域</t>
  </si>
  <si>
    <t>内潟区域</t>
  </si>
  <si>
    <t>小泊区域</t>
  </si>
  <si>
    <t>鶴田町</t>
  </si>
  <si>
    <t>田子町</t>
  </si>
  <si>
    <t>田舎館村</t>
  </si>
  <si>
    <t>東北町</t>
  </si>
  <si>
    <t>藤崎町</t>
  </si>
  <si>
    <t>藤崎区域</t>
  </si>
  <si>
    <t>藤崎中央区域</t>
  </si>
  <si>
    <t>常盤区域</t>
  </si>
  <si>
    <t>南部町</t>
  </si>
  <si>
    <t>福地区域</t>
  </si>
  <si>
    <t>名川区域</t>
  </si>
  <si>
    <t>南部区域</t>
  </si>
  <si>
    <t>八戸市</t>
  </si>
  <si>
    <t>市川区域</t>
  </si>
  <si>
    <t>下長区域</t>
  </si>
  <si>
    <t>上長区域</t>
  </si>
  <si>
    <t>豊崎区域</t>
  </si>
  <si>
    <t>館区域</t>
  </si>
  <si>
    <t>是川区域</t>
  </si>
  <si>
    <t>大館区域</t>
  </si>
  <si>
    <t>南浜・美保野区域</t>
  </si>
  <si>
    <t>旧市内区域</t>
  </si>
  <si>
    <t>島守区域</t>
  </si>
  <si>
    <t>中沢区域</t>
  </si>
  <si>
    <t>板柳町</t>
  </si>
  <si>
    <t>板柳区域</t>
  </si>
  <si>
    <t>畑岡区域</t>
  </si>
  <si>
    <t>小阿弥区域</t>
  </si>
  <si>
    <t>沿川区域</t>
  </si>
  <si>
    <t>風間浦村</t>
  </si>
  <si>
    <t>平川市</t>
  </si>
  <si>
    <t>平賀区域</t>
  </si>
  <si>
    <t>尾上区域</t>
  </si>
  <si>
    <t>碇ヶ関区域</t>
  </si>
  <si>
    <t>平内町</t>
  </si>
  <si>
    <t>清水川区域</t>
  </si>
  <si>
    <t>口広区域</t>
  </si>
  <si>
    <t>薬師野区域</t>
  </si>
  <si>
    <t>松野木区域</t>
  </si>
  <si>
    <t>外童子区域</t>
  </si>
  <si>
    <t>狩場沢区域</t>
  </si>
  <si>
    <t>野内畑区域</t>
  </si>
  <si>
    <t>東田沢区域</t>
  </si>
  <si>
    <t>沼館区域</t>
  </si>
  <si>
    <t>福館区域</t>
  </si>
  <si>
    <t>田茂木区域</t>
  </si>
  <si>
    <t>内童子区域</t>
  </si>
  <si>
    <t>小湊区域</t>
  </si>
  <si>
    <t>山口区域</t>
  </si>
  <si>
    <t>藤沢区域</t>
  </si>
  <si>
    <t>小豆沢区域</t>
  </si>
  <si>
    <t>蓬田村</t>
  </si>
  <si>
    <t>中沢区域</t>
  </si>
  <si>
    <t>長科区域</t>
  </si>
  <si>
    <t>阿弥陀川区域</t>
  </si>
  <si>
    <t>蓬田区域</t>
  </si>
  <si>
    <t>郷沢区域</t>
  </si>
  <si>
    <t>瀬辺地区域</t>
  </si>
  <si>
    <t>広瀬（高根）区域</t>
  </si>
  <si>
    <t>野辺地町</t>
  </si>
  <si>
    <t>城内区域</t>
  </si>
  <si>
    <t>川目区域</t>
  </si>
  <si>
    <t>木明区域</t>
  </si>
  <si>
    <t>有戸区域</t>
  </si>
  <si>
    <t>六ヶ所村</t>
  </si>
  <si>
    <t>六戸町</t>
  </si>
  <si>
    <t>鰺ヶ沢町</t>
  </si>
  <si>
    <t>赤石区域</t>
  </si>
  <si>
    <t>中村区域</t>
  </si>
  <si>
    <t>鳴沢･鰺舞区域</t>
  </si>
  <si>
    <t>農用地等の借受希望申込受付シート</t>
  </si>
  <si>
    <t>構成員数</t>
  </si>
  <si>
    <t>1つめ</t>
  </si>
  <si>
    <t>2つめ</t>
  </si>
  <si>
    <t>３つめ</t>
  </si>
  <si>
    <t>規模拡大</t>
  </si>
  <si>
    <t>経営農地の集約化</t>
  </si>
  <si>
    <t>新規参入</t>
  </si>
  <si>
    <t>その他</t>
  </si>
  <si>
    <t>コード</t>
  </si>
  <si>
    <t>平成・令和</t>
  </si>
  <si>
    <t>☆　水田
　　　畑</t>
  </si>
  <si>
    <t>樹園地
草地</t>
  </si>
  <si>
    <t>☆</t>
  </si>
  <si>
    <t>ア　規模拡大</t>
  </si>
  <si>
    <t>イ　経営農地の集約化</t>
  </si>
  <si>
    <t>ウ　新規参入</t>
  </si>
  <si>
    <t>エ　その他（　　　　　　　　　　　　　　　　　　　　　　　　　　　　　　　）</t>
  </si>
  <si>
    <r>
      <t xml:space="preserve">令和 </t>
    </r>
    <r>
      <rPr>
        <sz val="11"/>
        <color indexed="10"/>
        <rFont val="ＭＳ Ｐ明朝"/>
        <family val="1"/>
      </rPr>
      <t xml:space="preserve">２６ 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　月　</t>
    </r>
    <r>
      <rPr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　日</t>
    </r>
  </si>
  <si>
    <t>あおもり　たろう</t>
  </si>
  <si>
    <r>
      <t>☆　　　　　</t>
    </r>
    <r>
      <rPr>
        <sz val="20"/>
        <color indexed="10"/>
        <rFont val="ＭＳ Ｐ明朝"/>
        <family val="1"/>
      </rPr>
      <t>青森　太郎</t>
    </r>
  </si>
  <si>
    <r>
      <t>〒</t>
    </r>
    <r>
      <rPr>
        <sz val="11"/>
        <color indexed="10"/>
        <rFont val="ＭＳ Ｐ明朝"/>
        <family val="1"/>
      </rPr>
      <t>０００－００００</t>
    </r>
  </si>
  <si>
    <t>青森市〇〇字△△</t>
  </si>
  <si>
    <r>
      <rPr>
        <sz val="11"/>
        <color indexed="10"/>
        <rFont val="ＭＳ Ｐ明朝"/>
        <family val="1"/>
      </rPr>
      <t>５８</t>
    </r>
    <r>
      <rPr>
        <sz val="11"/>
        <rFont val="ＭＳ Ｐ明朝"/>
        <family val="1"/>
      </rPr>
      <t>　年　　</t>
    </r>
    <r>
      <rPr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　　月　</t>
    </r>
    <r>
      <rPr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　　日</t>
    </r>
  </si>
  <si>
    <r>
      <t>（</t>
    </r>
    <r>
      <rPr>
        <sz val="11"/>
        <color indexed="10"/>
        <rFont val="ＭＳ Ｐ明朝"/>
        <family val="1"/>
      </rPr>
      <t>　３１</t>
    </r>
    <r>
      <rPr>
        <sz val="11"/>
        <rFont val="ＭＳ Ｐ明朝"/>
        <family val="1"/>
      </rPr>
      <t>　才）　　（　男　・　女　）</t>
    </r>
  </si>
  <si>
    <t>０１７－０００－００００</t>
  </si>
  <si>
    <t>〇〇市</t>
  </si>
  <si>
    <t>■■</t>
  </si>
  <si>
    <r>
      <t>☆</t>
    </r>
    <r>
      <rPr>
        <sz val="14"/>
        <color indexed="10"/>
        <rFont val="ＭＳ Ｐ明朝"/>
        <family val="1"/>
      </rPr>
      <t>１００，０００</t>
    </r>
    <r>
      <rPr>
        <sz val="11"/>
        <color indexed="10"/>
        <rFont val="ＭＳ Ｐ明朝"/>
        <family val="1"/>
      </rPr>
      <t>　</t>
    </r>
    <r>
      <rPr>
        <sz val="11"/>
        <rFont val="ＭＳ Ｐ明朝"/>
        <family val="1"/>
      </rPr>
      <t>㎡</t>
    </r>
  </si>
  <si>
    <t>水稲</t>
  </si>
  <si>
    <t>基盤整備済み</t>
  </si>
  <si>
    <t>1万</t>
  </si>
  <si>
    <t>1万2千</t>
  </si>
  <si>
    <r>
      <rPr>
        <sz val="14"/>
        <color indexed="10"/>
        <rFont val="ＭＳ Ｐ明朝"/>
        <family val="1"/>
      </rPr>
      <t>１０</t>
    </r>
    <r>
      <rPr>
        <sz val="11"/>
        <rFont val="ＭＳ Ｐ明朝"/>
        <family val="1"/>
      </rPr>
      <t>ha</t>
    </r>
  </si>
  <si>
    <r>
      <rPr>
        <sz val="14"/>
        <color indexed="10"/>
        <rFont val="ＭＳ Ｐ明朝"/>
        <family val="1"/>
      </rPr>
      <t>りんご</t>
    </r>
    <r>
      <rPr>
        <sz val="11"/>
        <rFont val="ＭＳ Ｐ明朝"/>
        <family val="1"/>
      </rPr>
      <t>:</t>
    </r>
  </si>
  <si>
    <r>
      <rPr>
        <sz val="14"/>
        <color indexed="10"/>
        <rFont val="ＭＳ Ｐ明朝"/>
        <family val="1"/>
      </rPr>
      <t>２</t>
    </r>
    <r>
      <rPr>
        <sz val="11"/>
        <rFont val="ＭＳ Ｐ明朝"/>
        <family val="1"/>
      </rPr>
      <t>ha</t>
    </r>
  </si>
  <si>
    <t>〇〇市▲▲</t>
  </si>
  <si>
    <t>令和　　　年　　　月　　　日</t>
  </si>
  <si>
    <t>☆</t>
  </si>
  <si>
    <t>〒</t>
  </si>
  <si>
    <t>　　　　年　　　　月　　　　日</t>
  </si>
  <si>
    <t>（　　　　才）　　（　男　・　女　）</t>
  </si>
  <si>
    <t>ha</t>
  </si>
  <si>
    <t>青森県むつ市大畑町本門寺前８番地</t>
  </si>
  <si>
    <t>令和  2年  月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</si>
</sst>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20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8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6"/>
      <color rgb="FFFF0000"/>
      <name val="ＭＳ Ｐ明朝"/>
      <family val="1"/>
    </font>
    <font>
      <sz val="18"/>
      <color rgb="FFFF0000"/>
      <name val="ＭＳ Ｐ明朝"/>
      <family val="1"/>
    </font>
    <font>
      <sz val="14"/>
      <color rgb="FFFF0000"/>
      <name val="ＭＳ Ｐ明朝"/>
      <family val="1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NumberFormat="1" applyFont="1" applyBorder="1" applyAlignment="1">
      <alignment vertical="center"/>
    </xf>
    <xf numFmtId="0" fontId="6" fillId="0" borderId="43" xfId="0" applyNumberFormat="1" applyFont="1" applyBorder="1" applyAlignment="1">
      <alignment vertical="center"/>
    </xf>
    <xf numFmtId="0" fontId="6" fillId="0" borderId="44" xfId="0" applyNumberFormat="1" applyFont="1" applyBorder="1" applyAlignment="1">
      <alignment vertical="center"/>
    </xf>
    <xf numFmtId="0" fontId="6" fillId="0" borderId="45" xfId="0" applyNumberFormat="1" applyFont="1" applyBorder="1" applyAlignment="1">
      <alignment vertical="center" shrinkToFit="1"/>
    </xf>
    <xf numFmtId="0" fontId="6" fillId="0" borderId="46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right" vertical="center"/>
    </xf>
    <xf numFmtId="0" fontId="6" fillId="0" borderId="47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right" vertical="center"/>
    </xf>
    <xf numFmtId="0" fontId="6" fillId="0" borderId="45" xfId="0" applyNumberFormat="1" applyFont="1" applyBorder="1" applyAlignment="1">
      <alignment vertical="center"/>
    </xf>
    <xf numFmtId="0" fontId="6" fillId="0" borderId="43" xfId="0" applyNumberFormat="1" applyFont="1" applyBorder="1" applyAlignment="1">
      <alignment horizontal="right" vertical="center"/>
    </xf>
    <xf numFmtId="0" fontId="6" fillId="0" borderId="48" xfId="0" applyNumberFormat="1" applyFont="1" applyBorder="1" applyAlignment="1">
      <alignment horizontal="right" vertical="center"/>
    </xf>
    <xf numFmtId="0" fontId="6" fillId="0" borderId="44" xfId="0" applyNumberFormat="1" applyFont="1" applyBorder="1" applyAlignment="1">
      <alignment horizontal="right" vertical="center"/>
    </xf>
    <xf numFmtId="0" fontId="6" fillId="0" borderId="49" xfId="0" applyNumberFormat="1" applyFont="1" applyBorder="1" applyAlignment="1">
      <alignment vertical="center"/>
    </xf>
    <xf numFmtId="0" fontId="6" fillId="0" borderId="50" xfId="0" applyNumberFormat="1" applyFont="1" applyBorder="1" applyAlignment="1">
      <alignment vertical="center"/>
    </xf>
    <xf numFmtId="0" fontId="6" fillId="0" borderId="51" xfId="0" applyNumberFormat="1" applyFont="1" applyBorder="1" applyAlignment="1">
      <alignment vertical="center"/>
    </xf>
    <xf numFmtId="0" fontId="6" fillId="0" borderId="52" xfId="0" applyNumberFormat="1" applyFont="1" applyBorder="1" applyAlignment="1">
      <alignment vertical="center"/>
    </xf>
    <xf numFmtId="0" fontId="6" fillId="0" borderId="53" xfId="0" applyNumberFormat="1" applyFont="1" applyBorder="1" applyAlignment="1">
      <alignment vertical="center"/>
    </xf>
    <xf numFmtId="0" fontId="6" fillId="0" borderId="54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top"/>
    </xf>
    <xf numFmtId="0" fontId="6" fillId="0" borderId="5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5" fillId="2" borderId="57" xfId="0" applyNumberFormat="1" applyFont="1" applyFill="1" applyBorder="1" applyAlignment="1">
      <alignment vertical="center"/>
    </xf>
    <xf numFmtId="0" fontId="6" fillId="2" borderId="58" xfId="0" applyNumberFormat="1" applyFont="1" applyFill="1" applyBorder="1" applyAlignment="1">
      <alignment vertical="center"/>
    </xf>
    <xf numFmtId="0" fontId="6" fillId="2" borderId="59" xfId="0" applyNumberFormat="1" applyFont="1" applyFill="1" applyBorder="1" applyAlignment="1">
      <alignment vertical="center"/>
    </xf>
    <xf numFmtId="0" fontId="6" fillId="2" borderId="60" xfId="0" applyNumberFormat="1" applyFont="1" applyFill="1" applyBorder="1" applyAlignment="1">
      <alignment vertical="center"/>
    </xf>
    <xf numFmtId="0" fontId="6" fillId="2" borderId="61" xfId="0" applyNumberFormat="1" applyFont="1" applyFill="1" applyBorder="1" applyAlignment="1">
      <alignment vertical="center"/>
    </xf>
    <xf numFmtId="0" fontId="6" fillId="2" borderId="62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0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63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right" vertical="center"/>
    </xf>
    <xf numFmtId="0" fontId="6" fillId="0" borderId="14" xfId="0" applyNumberFormat="1" applyFont="1" applyBorder="1" applyAlignment="1">
      <alignment vertical="center" shrinkToFit="1"/>
    </xf>
    <xf numFmtId="0" fontId="6" fillId="0" borderId="15" xfId="0" applyNumberFormat="1" applyFont="1" applyBorder="1" applyAlignment="1">
      <alignment vertical="center" shrinkToFit="1"/>
    </xf>
    <xf numFmtId="0" fontId="6" fillId="0" borderId="64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6" fillId="0" borderId="54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vertical="center" wrapText="1"/>
    </xf>
    <xf numFmtId="0" fontId="4" fillId="0" borderId="46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vertical="center" wrapText="1"/>
    </xf>
    <xf numFmtId="0" fontId="6" fillId="0" borderId="65" xfId="0" applyNumberFormat="1" applyFont="1" applyBorder="1" applyAlignment="1">
      <alignment vertical="center"/>
    </xf>
    <xf numFmtId="0" fontId="6" fillId="0" borderId="66" xfId="0" applyNumberFormat="1" applyFont="1" applyBorder="1" applyAlignment="1">
      <alignment vertical="center"/>
    </xf>
    <xf numFmtId="0" fontId="6" fillId="0" borderId="67" xfId="0" applyNumberFormat="1" applyFont="1" applyBorder="1" applyAlignment="1">
      <alignment vertical="center"/>
    </xf>
    <xf numFmtId="0" fontId="6" fillId="0" borderId="68" xfId="0" applyNumberFormat="1" applyFont="1" applyBorder="1" applyAlignment="1">
      <alignment vertical="center"/>
    </xf>
    <xf numFmtId="0" fontId="6" fillId="0" borderId="69" xfId="0" applyNumberFormat="1" applyFont="1" applyBorder="1" applyAlignment="1">
      <alignment vertical="center"/>
    </xf>
    <xf numFmtId="0" fontId="6" fillId="0" borderId="70" xfId="0" applyNumberFormat="1" applyFont="1" applyBorder="1" applyAlignment="1">
      <alignment vertical="center"/>
    </xf>
    <xf numFmtId="0" fontId="6" fillId="0" borderId="71" xfId="0" applyNumberFormat="1" applyFont="1" applyBorder="1" applyAlignment="1">
      <alignment vertical="center"/>
    </xf>
    <xf numFmtId="0" fontId="6" fillId="0" borderId="72" xfId="0" applyNumberFormat="1" applyFont="1" applyBorder="1" applyAlignment="1">
      <alignment vertical="center"/>
    </xf>
    <xf numFmtId="0" fontId="6" fillId="0" borderId="73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vertical="center"/>
    </xf>
    <xf numFmtId="0" fontId="6" fillId="0" borderId="74" xfId="0" applyNumberFormat="1" applyFont="1" applyBorder="1" applyAlignment="1">
      <alignment vertical="center"/>
    </xf>
    <xf numFmtId="0" fontId="6" fillId="0" borderId="75" xfId="0" applyNumberFormat="1" applyFon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0" fontId="6" fillId="0" borderId="77" xfId="0" applyNumberFormat="1" applyFont="1" applyBorder="1" applyAlignment="1">
      <alignment vertical="center"/>
    </xf>
    <xf numFmtId="0" fontId="6" fillId="0" borderId="78" xfId="0" applyNumberFormat="1" applyFont="1" applyBorder="1" applyAlignment="1">
      <alignment vertical="center"/>
    </xf>
    <xf numFmtId="0" fontId="6" fillId="0" borderId="79" xfId="0" applyNumberFormat="1" applyFont="1" applyBorder="1" applyAlignment="1">
      <alignment vertical="center"/>
    </xf>
    <xf numFmtId="0" fontId="6" fillId="0" borderId="80" xfId="0" applyNumberFormat="1" applyFont="1" applyBorder="1" applyAlignment="1">
      <alignment vertical="center" shrinkToFit="1"/>
    </xf>
    <xf numFmtId="0" fontId="6" fillId="0" borderId="81" xfId="0" applyNumberFormat="1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vertical="center"/>
    </xf>
    <xf numFmtId="49" fontId="0" fillId="0" borderId="85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49" fontId="6" fillId="0" borderId="0" xfId="0" applyNumberFormat="1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46" xfId="0" applyNumberFormat="1" applyFont="1" applyBorder="1" applyAlignment="1">
      <alignment vertical="center" shrinkToFit="1"/>
    </xf>
    <xf numFmtId="0" fontId="6" fillId="0" borderId="13" xfId="0" applyNumberFormat="1" applyFont="1" applyBorder="1" applyAlignment="1">
      <alignment vertical="center" wrapText="1"/>
    </xf>
    <xf numFmtId="0" fontId="6" fillId="0" borderId="45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5" fillId="2" borderId="57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6" fillId="0" borderId="86" xfId="0" applyFont="1" applyBorder="1" applyAlignment="1">
      <alignment vertical="center" wrapText="1"/>
    </xf>
    <xf numFmtId="0" fontId="6" fillId="0" borderId="87" xfId="0" applyFont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6" fillId="0" borderId="65" xfId="0" applyFont="1" applyBorder="1" applyAlignment="1">
      <alignment vertical="top" wrapText="1"/>
    </xf>
    <xf numFmtId="0" fontId="54" fillId="0" borderId="88" xfId="0" applyFont="1" applyBorder="1" applyAlignment="1">
      <alignment vertical="center"/>
    </xf>
    <xf numFmtId="0" fontId="6" fillId="0" borderId="89" xfId="0" applyFont="1" applyBorder="1" applyAlignment="1">
      <alignment horizontal="right" vertical="center"/>
    </xf>
    <xf numFmtId="0" fontId="55" fillId="0" borderId="15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6" fillId="0" borderId="45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5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4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vertical="center" shrinkToFit="1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6" fillId="0" borderId="9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9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0" fillId="0" borderId="78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96" xfId="0" applyBorder="1" applyAlignment="1">
      <alignment vertical="center"/>
    </xf>
    <xf numFmtId="0" fontId="6" fillId="0" borderId="9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2" borderId="86" xfId="0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vertical="center"/>
    </xf>
    <xf numFmtId="0" fontId="8" fillId="2" borderId="88" xfId="0" applyFont="1" applyFill="1" applyBorder="1" applyAlignment="1">
      <alignment vertical="center"/>
    </xf>
    <xf numFmtId="0" fontId="8" fillId="2" borderId="89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2" borderId="75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98" xfId="0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left" vertical="center" shrinkToFit="1"/>
    </xf>
    <xf numFmtId="0" fontId="5" fillId="2" borderId="88" xfId="0" applyFont="1" applyFill="1" applyBorder="1" applyAlignment="1">
      <alignment horizontal="left" vertical="center" shrinkToFit="1"/>
    </xf>
    <xf numFmtId="0" fontId="5" fillId="2" borderId="89" xfId="0" applyFont="1" applyFill="1" applyBorder="1" applyAlignment="1">
      <alignment horizontal="left" vertical="center" shrinkToFit="1"/>
    </xf>
    <xf numFmtId="0" fontId="56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6" fillId="0" borderId="86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6" fillId="0" borderId="100" xfId="0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9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60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6" fillId="0" borderId="100" xfId="0" applyFont="1" applyBorder="1" applyAlignment="1">
      <alignment vertical="center" shrinkToFit="1"/>
    </xf>
    <xf numFmtId="0" fontId="0" fillId="0" borderId="100" xfId="0" applyBorder="1" applyAlignment="1">
      <alignment vertical="center" shrinkToFit="1"/>
    </xf>
    <xf numFmtId="0" fontId="0" fillId="0" borderId="101" xfId="0" applyBorder="1" applyAlignment="1">
      <alignment vertical="center" shrinkToFit="1"/>
    </xf>
    <xf numFmtId="0" fontId="6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1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6" fillId="0" borderId="102" xfId="0" applyFont="1" applyBorder="1" applyAlignment="1">
      <alignment vertical="top"/>
    </xf>
    <xf numFmtId="0" fontId="6" fillId="0" borderId="103" xfId="0" applyFont="1" applyBorder="1" applyAlignment="1">
      <alignment vertical="top"/>
    </xf>
    <xf numFmtId="0" fontId="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14" xfId="0" applyNumberFormat="1" applyFon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02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49" fontId="6" fillId="0" borderId="15" xfId="0" applyNumberFormat="1" applyFon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6" fillId="0" borderId="15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6" fillId="0" borderId="95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3" xfId="0" applyNumberFormat="1" applyFont="1" applyBorder="1" applyAlignment="1">
      <alignment vertical="top" wrapText="1"/>
    </xf>
    <xf numFmtId="0" fontId="0" fillId="0" borderId="15" xfId="0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87" xfId="0" applyNumberFormat="1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104" xfId="0" applyBorder="1" applyAlignment="1">
      <alignment vertical="center"/>
    </xf>
    <xf numFmtId="0" fontId="6" fillId="0" borderId="88" xfId="0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0" fontId="6" fillId="0" borderId="66" xfId="0" applyNumberFormat="1" applyFont="1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0" fillId="0" borderId="106" xfId="0" applyBorder="1" applyAlignment="1">
      <alignment vertical="center" shrinkToFit="1"/>
    </xf>
    <xf numFmtId="0" fontId="6" fillId="0" borderId="107" xfId="0" applyNumberFormat="1" applyFont="1" applyBorder="1" applyAlignment="1">
      <alignment vertical="center"/>
    </xf>
    <xf numFmtId="0" fontId="0" fillId="0" borderId="108" xfId="0" applyBorder="1" applyAlignment="1">
      <alignment vertical="center"/>
    </xf>
    <xf numFmtId="0" fontId="6" fillId="0" borderId="90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6" fillId="0" borderId="72" xfId="0" applyNumberFormat="1" applyFont="1" applyBorder="1" applyAlignment="1">
      <alignment vertical="center"/>
    </xf>
    <xf numFmtId="0" fontId="6" fillId="0" borderId="75" xfId="0" applyNumberFormat="1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6" fillId="0" borderId="111" xfId="0" applyNumberFormat="1" applyFont="1" applyBorder="1" applyAlignment="1">
      <alignment vertical="center" wrapText="1"/>
    </xf>
    <xf numFmtId="0" fontId="0" fillId="0" borderId="112" xfId="0" applyBorder="1" applyAlignment="1">
      <alignment vertical="center"/>
    </xf>
    <xf numFmtId="0" fontId="0" fillId="0" borderId="96" xfId="0" applyBorder="1" applyAlignment="1">
      <alignment vertical="center"/>
    </xf>
    <xf numFmtId="0" fontId="6" fillId="0" borderId="45" xfId="0" applyNumberFormat="1" applyFont="1" applyBorder="1" applyAlignment="1">
      <alignment vertical="center"/>
    </xf>
    <xf numFmtId="0" fontId="6" fillId="0" borderId="113" xfId="0" applyNumberFormat="1" applyFon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6" fillId="0" borderId="116" xfId="0" applyNumberFormat="1" applyFont="1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00" xfId="0" applyNumberFormat="1" applyFont="1" applyBorder="1" applyAlignment="1">
      <alignment vertical="center" shrinkToFit="1"/>
    </xf>
    <xf numFmtId="0" fontId="6" fillId="0" borderId="60" xfId="0" applyNumberFormat="1" applyFont="1" applyBorder="1" applyAlignment="1">
      <alignment vertical="center"/>
    </xf>
    <xf numFmtId="0" fontId="6" fillId="0" borderId="63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7" fillId="2" borderId="88" xfId="0" applyNumberFormat="1" applyFont="1" applyFill="1" applyBorder="1" applyAlignment="1">
      <alignment vertical="center"/>
    </xf>
    <xf numFmtId="0" fontId="8" fillId="2" borderId="88" xfId="0" applyFont="1" applyFill="1" applyBorder="1" applyAlignment="1">
      <alignment vertical="center"/>
    </xf>
    <xf numFmtId="0" fontId="8" fillId="2" borderId="89" xfId="0" applyFont="1" applyFill="1" applyBorder="1" applyAlignment="1">
      <alignment vertical="center"/>
    </xf>
    <xf numFmtId="0" fontId="6" fillId="0" borderId="61" xfId="0" applyNumberFormat="1" applyFont="1" applyBorder="1" applyAlignment="1">
      <alignment vertical="center"/>
    </xf>
    <xf numFmtId="0" fontId="6" fillId="0" borderId="61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/>
    </xf>
    <xf numFmtId="0" fontId="7" fillId="2" borderId="29" xfId="0" applyNumberFormat="1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7" fillId="2" borderId="86" xfId="0" applyNumberFormat="1" applyFont="1" applyFill="1" applyBorder="1" applyAlignment="1">
      <alignment horizontal="center" vertical="center"/>
    </xf>
    <xf numFmtId="0" fontId="6" fillId="0" borderId="95" xfId="0" applyNumberFormat="1" applyFont="1" applyBorder="1" applyAlignment="1">
      <alignment vertical="center" wrapText="1"/>
    </xf>
    <xf numFmtId="0" fontId="6" fillId="0" borderId="75" xfId="0" applyNumberFormat="1" applyFont="1" applyBorder="1" applyAlignment="1">
      <alignment vertical="center" wrapText="1"/>
    </xf>
    <xf numFmtId="0" fontId="0" fillId="0" borderId="78" xfId="0" applyBorder="1" applyAlignment="1">
      <alignment vertical="center"/>
    </xf>
    <xf numFmtId="0" fontId="6" fillId="0" borderId="60" xfId="0" applyNumberFormat="1" applyFont="1" applyBorder="1" applyAlignment="1">
      <alignment vertical="center" shrinkToFit="1"/>
    </xf>
    <xf numFmtId="0" fontId="6" fillId="0" borderId="100" xfId="0" applyNumberFormat="1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6" fillId="0" borderId="86" xfId="0" applyNumberFormat="1" applyFont="1" applyBorder="1" applyAlignment="1">
      <alignment horizontal="center" vertical="center"/>
    </xf>
    <xf numFmtId="0" fontId="5" fillId="2" borderId="87" xfId="0" applyNumberFormat="1" applyFont="1" applyFill="1" applyBorder="1" applyAlignment="1">
      <alignment horizontal="left" vertical="center" shrinkToFit="1"/>
    </xf>
    <xf numFmtId="0" fontId="5" fillId="2" borderId="88" xfId="0" applyNumberFormat="1" applyFont="1" applyFill="1" applyBorder="1" applyAlignment="1">
      <alignment horizontal="left" vertical="center" shrinkToFit="1"/>
    </xf>
    <xf numFmtId="0" fontId="5" fillId="2" borderId="89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57</xdr:row>
      <xdr:rowOff>28575</xdr:rowOff>
    </xdr:from>
    <xdr:to>
      <xdr:col>2</xdr:col>
      <xdr:colOff>38100</xdr:colOff>
      <xdr:row>57</xdr:row>
      <xdr:rowOff>171450</xdr:rowOff>
    </xdr:to>
    <xdr:sp>
      <xdr:nvSpPr>
        <xdr:cNvPr id="1" name="円/楕円 23"/>
        <xdr:cNvSpPr>
          <a:spLocks/>
        </xdr:cNvSpPr>
      </xdr:nvSpPr>
      <xdr:spPr>
        <a:xfrm>
          <a:off x="942975" y="12515850"/>
          <a:ext cx="638175" cy="142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57</xdr:row>
      <xdr:rowOff>38100</xdr:rowOff>
    </xdr:from>
    <xdr:to>
      <xdr:col>8</xdr:col>
      <xdr:colOff>609600</xdr:colOff>
      <xdr:row>57</xdr:row>
      <xdr:rowOff>171450</xdr:rowOff>
    </xdr:to>
    <xdr:sp>
      <xdr:nvSpPr>
        <xdr:cNvPr id="2" name="円/楕円 24"/>
        <xdr:cNvSpPr>
          <a:spLocks/>
        </xdr:cNvSpPr>
      </xdr:nvSpPr>
      <xdr:spPr>
        <a:xfrm>
          <a:off x="6057900" y="12525375"/>
          <a:ext cx="2095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65</xdr:row>
      <xdr:rowOff>57150</xdr:rowOff>
    </xdr:from>
    <xdr:to>
      <xdr:col>6</xdr:col>
      <xdr:colOff>333375</xdr:colOff>
      <xdr:row>65</xdr:row>
      <xdr:rowOff>171450</xdr:rowOff>
    </xdr:to>
    <xdr:sp>
      <xdr:nvSpPr>
        <xdr:cNvPr id="3" name="円/楕円 25"/>
        <xdr:cNvSpPr>
          <a:spLocks/>
        </xdr:cNvSpPr>
      </xdr:nvSpPr>
      <xdr:spPr>
        <a:xfrm>
          <a:off x="3086100" y="14116050"/>
          <a:ext cx="1533525" cy="1143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66675</xdr:rowOff>
    </xdr:from>
    <xdr:to>
      <xdr:col>1</xdr:col>
      <xdr:colOff>600075</xdr:colOff>
      <xdr:row>66</xdr:row>
      <xdr:rowOff>266700</xdr:rowOff>
    </xdr:to>
    <xdr:sp>
      <xdr:nvSpPr>
        <xdr:cNvPr id="4" name="円/楕円 26"/>
        <xdr:cNvSpPr>
          <a:spLocks/>
        </xdr:cNvSpPr>
      </xdr:nvSpPr>
      <xdr:spPr>
        <a:xfrm>
          <a:off x="1047750" y="14297025"/>
          <a:ext cx="40957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73</xdr:row>
      <xdr:rowOff>38100</xdr:rowOff>
    </xdr:from>
    <xdr:to>
      <xdr:col>2</xdr:col>
      <xdr:colOff>180975</xdr:colOff>
      <xdr:row>73</xdr:row>
      <xdr:rowOff>171450</xdr:rowOff>
    </xdr:to>
    <xdr:sp>
      <xdr:nvSpPr>
        <xdr:cNvPr id="5" name="円/楕円 27"/>
        <xdr:cNvSpPr>
          <a:spLocks/>
        </xdr:cNvSpPr>
      </xdr:nvSpPr>
      <xdr:spPr>
        <a:xfrm>
          <a:off x="1466850" y="16325850"/>
          <a:ext cx="257175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78</xdr:row>
      <xdr:rowOff>19050</xdr:rowOff>
    </xdr:from>
    <xdr:to>
      <xdr:col>6</xdr:col>
      <xdr:colOff>228600</xdr:colOff>
      <xdr:row>79</xdr:row>
      <xdr:rowOff>19050</xdr:rowOff>
    </xdr:to>
    <xdr:sp>
      <xdr:nvSpPr>
        <xdr:cNvPr id="6" name="円/楕円 28"/>
        <xdr:cNvSpPr>
          <a:spLocks/>
        </xdr:cNvSpPr>
      </xdr:nvSpPr>
      <xdr:spPr>
        <a:xfrm>
          <a:off x="4162425" y="17183100"/>
          <a:ext cx="3524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228600</xdr:colOff>
      <xdr:row>78</xdr:row>
      <xdr:rowOff>171450</xdr:rowOff>
    </xdr:to>
    <xdr:sp>
      <xdr:nvSpPr>
        <xdr:cNvPr id="7" name="円/楕円 29"/>
        <xdr:cNvSpPr>
          <a:spLocks/>
        </xdr:cNvSpPr>
      </xdr:nvSpPr>
      <xdr:spPr>
        <a:xfrm>
          <a:off x="0" y="17183100"/>
          <a:ext cx="228600" cy="1524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87</xdr:row>
      <xdr:rowOff>180975</xdr:rowOff>
    </xdr:from>
    <xdr:to>
      <xdr:col>9</xdr:col>
      <xdr:colOff>219075</xdr:colOff>
      <xdr:row>89</xdr:row>
      <xdr:rowOff>19050</xdr:rowOff>
    </xdr:to>
    <xdr:sp>
      <xdr:nvSpPr>
        <xdr:cNvPr id="8" name="円/楕円 30"/>
        <xdr:cNvSpPr>
          <a:spLocks/>
        </xdr:cNvSpPr>
      </xdr:nvSpPr>
      <xdr:spPr>
        <a:xfrm>
          <a:off x="5819775" y="19011900"/>
          <a:ext cx="7429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91</xdr:row>
      <xdr:rowOff>133350</xdr:rowOff>
    </xdr:from>
    <xdr:to>
      <xdr:col>9</xdr:col>
      <xdr:colOff>466725</xdr:colOff>
      <xdr:row>99</xdr:row>
      <xdr:rowOff>142875</xdr:rowOff>
    </xdr:to>
    <xdr:sp>
      <xdr:nvSpPr>
        <xdr:cNvPr id="9" name="角丸四角形 31"/>
        <xdr:cNvSpPr>
          <a:spLocks/>
        </xdr:cNvSpPr>
      </xdr:nvSpPr>
      <xdr:spPr>
        <a:xfrm>
          <a:off x="1685925" y="19773900"/>
          <a:ext cx="5124450" cy="1438275"/>
        </a:xfrm>
        <a:prstGeom prst="roundRect">
          <a:avLst/>
        </a:prstGeom>
        <a:solidFill>
          <a:srgbClr val="BDD7EE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複数の区域に応募する方は、借受希望面積について、この区域内に限るのか、どの区域でも良いのか、○印をお願いします。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応募区域が一つの場合は記入不要です。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＜記入の考え方＞　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・Ａ，Ｂの２区域のそれぞれ〇</a:t>
          </a:r>
          <a:r>
            <a:rPr lang="en-US" cap="none" sz="1100" b="0" i="0" u="none" baseline="0">
              <a:solidFill>
                <a:srgbClr val="FF0000"/>
              </a:solidFill>
            </a:rPr>
            <a:t>ha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この区域に限っている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Ａ，Ｂの２区域のどこ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でも〇</a:t>
          </a:r>
          <a:r>
            <a:rPr lang="en-US" cap="none" sz="1100" b="0" i="0" u="none" baseline="0">
              <a:solidFill>
                <a:srgbClr val="FF0000"/>
              </a:solidFill>
            </a:rPr>
            <a:t>ha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　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どの区域でも良い</a:t>
          </a:r>
        </a:p>
      </xdr:txBody>
    </xdr:sp>
    <xdr:clientData/>
  </xdr:twoCellAnchor>
  <xdr:twoCellAnchor>
    <xdr:from>
      <xdr:col>4</xdr:col>
      <xdr:colOff>57150</xdr:colOff>
      <xdr:row>70</xdr:row>
      <xdr:rowOff>19050</xdr:rowOff>
    </xdr:from>
    <xdr:to>
      <xdr:col>5</xdr:col>
      <xdr:colOff>619125</xdr:colOff>
      <xdr:row>91</xdr:row>
      <xdr:rowOff>133350</xdr:rowOff>
    </xdr:to>
    <xdr:sp>
      <xdr:nvSpPr>
        <xdr:cNvPr id="10" name="直線矢印コネクタ 10"/>
        <xdr:cNvSpPr>
          <a:spLocks/>
        </xdr:cNvSpPr>
      </xdr:nvSpPr>
      <xdr:spPr>
        <a:xfrm flipH="1" flipV="1">
          <a:off x="2971800" y="15278100"/>
          <a:ext cx="1247775" cy="4495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847725</xdr:colOff>
      <xdr:row>68</xdr:row>
      <xdr:rowOff>171450</xdr:rowOff>
    </xdr:from>
    <xdr:to>
      <xdr:col>4</xdr:col>
      <xdr:colOff>390525</xdr:colOff>
      <xdr:row>70</xdr:row>
      <xdr:rowOff>57150</xdr:rowOff>
    </xdr:to>
    <xdr:sp>
      <xdr:nvSpPr>
        <xdr:cNvPr id="11" name="円/楕円 33"/>
        <xdr:cNvSpPr>
          <a:spLocks/>
        </xdr:cNvSpPr>
      </xdr:nvSpPr>
      <xdr:spPr>
        <a:xfrm>
          <a:off x="847725" y="15087600"/>
          <a:ext cx="2457450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1" name="Picture 1" descr="g-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742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2" name="Picture 1" descr="g-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742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3" name="Picture 1" descr="g-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742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4" name="Picture 1" descr="g-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742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5" name="Picture 1" descr="g-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742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6" name="Picture 1" descr="g-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7423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view="pageBreakPreview" zoomScale="60" zoomScalePageLayoutView="0" workbookViewId="0" topLeftCell="A31">
      <selection activeCell="A50" sqref="A50:IV50"/>
    </sheetView>
  </sheetViews>
  <sheetFormatPr defaultColWidth="9.00390625" defaultRowHeight="13.5"/>
  <cols>
    <col min="1" max="1" width="11.25390625" style="0" customWidth="1"/>
  </cols>
  <sheetData>
    <row r="1" ht="7.5" customHeight="1"/>
    <row r="2" spans="1:10" ht="28.5">
      <c r="A2" s="268" t="s">
        <v>35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3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</row>
    <row r="4" spans="1:13" ht="14.25">
      <c r="A4" s="5"/>
      <c r="B4" s="5"/>
      <c r="C4" s="5"/>
      <c r="D4" s="5"/>
      <c r="E4" s="5"/>
      <c r="F4" s="5" t="s">
        <v>4</v>
      </c>
      <c r="G4" s="5"/>
      <c r="H4" s="5" t="s">
        <v>323</v>
      </c>
      <c r="I4" s="5"/>
      <c r="J4" s="5"/>
      <c r="K4" s="3"/>
      <c r="L4" s="3"/>
      <c r="M4" s="3"/>
    </row>
    <row r="5" spans="1:13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</row>
    <row r="6" spans="1:13" ht="15" thickBot="1">
      <c r="A6" s="5" t="s">
        <v>36</v>
      </c>
      <c r="B6" s="5"/>
      <c r="C6" s="5"/>
      <c r="D6" s="5"/>
      <c r="E6" s="5"/>
      <c r="F6" s="5"/>
      <c r="G6" s="5"/>
      <c r="H6" s="5"/>
      <c r="I6" s="5"/>
      <c r="J6" s="5"/>
      <c r="K6" s="3"/>
      <c r="L6" s="3"/>
      <c r="M6" s="3"/>
    </row>
    <row r="7" spans="1:13" ht="14.25">
      <c r="A7" s="217" t="s">
        <v>5</v>
      </c>
      <c r="B7" s="126" t="s">
        <v>6</v>
      </c>
      <c r="C7" s="278"/>
      <c r="D7" s="278"/>
      <c r="E7" s="278"/>
      <c r="F7" s="278"/>
      <c r="G7" s="278"/>
      <c r="H7" s="278"/>
      <c r="I7" s="278"/>
      <c r="J7" s="279"/>
      <c r="K7" s="3"/>
      <c r="L7" s="3"/>
      <c r="M7" s="3"/>
    </row>
    <row r="8" spans="1:13" ht="31.5" customHeight="1">
      <c r="A8" s="270"/>
      <c r="B8" s="273" t="s">
        <v>324</v>
      </c>
      <c r="C8" s="273"/>
      <c r="D8" s="273"/>
      <c r="E8" s="273"/>
      <c r="F8" s="273"/>
      <c r="G8" s="273"/>
      <c r="H8" s="273"/>
      <c r="I8" s="273"/>
      <c r="J8" s="274"/>
      <c r="K8" s="3"/>
      <c r="L8" s="3"/>
      <c r="M8" s="3"/>
    </row>
    <row r="9" spans="1:13" ht="20.25" customHeight="1">
      <c r="A9" s="127" t="s">
        <v>9</v>
      </c>
      <c r="B9" s="248" t="s">
        <v>325</v>
      </c>
      <c r="C9" s="249"/>
      <c r="D9" s="280"/>
      <c r="E9" s="253"/>
      <c r="F9" s="253"/>
      <c r="G9" s="253"/>
      <c r="H9" s="253"/>
      <c r="I9" s="253"/>
      <c r="J9" s="281"/>
      <c r="K9" s="3"/>
      <c r="L9" s="3"/>
      <c r="M9" s="3"/>
    </row>
    <row r="10" spans="1:13" ht="20.25" customHeight="1">
      <c r="A10" s="129" t="s">
        <v>7</v>
      </c>
      <c r="B10" s="130" t="s">
        <v>11</v>
      </c>
      <c r="C10" s="128" t="s">
        <v>296</v>
      </c>
      <c r="D10" s="253" t="s">
        <v>326</v>
      </c>
      <c r="E10" s="253"/>
      <c r="F10" s="253"/>
      <c r="G10" s="253"/>
      <c r="H10" s="254" t="s">
        <v>327</v>
      </c>
      <c r="I10" s="248"/>
      <c r="J10" s="255"/>
      <c r="K10" s="3"/>
      <c r="L10" s="3"/>
      <c r="M10" s="3"/>
    </row>
    <row r="11" spans="1:13" ht="20.25" customHeight="1">
      <c r="A11" s="127" t="s">
        <v>8</v>
      </c>
      <c r="B11" s="133" t="s">
        <v>13</v>
      </c>
      <c r="C11" s="128"/>
      <c r="D11" s="128"/>
      <c r="E11" s="128" t="s">
        <v>15</v>
      </c>
      <c r="F11" s="128"/>
      <c r="G11" s="128" t="s">
        <v>14</v>
      </c>
      <c r="H11" s="128" t="s">
        <v>39</v>
      </c>
      <c r="I11" s="128"/>
      <c r="J11" s="134"/>
      <c r="K11" s="3"/>
      <c r="L11" s="3"/>
      <c r="M11" s="3"/>
    </row>
    <row r="12" spans="1:13" ht="20.25" customHeight="1" thickBot="1">
      <c r="A12" s="135" t="s">
        <v>10</v>
      </c>
      <c r="B12" s="136" t="s">
        <v>0</v>
      </c>
      <c r="C12" s="137"/>
      <c r="D12" s="137"/>
      <c r="E12" s="137"/>
      <c r="F12" s="137" t="s">
        <v>16</v>
      </c>
      <c r="G12" s="137"/>
      <c r="H12" s="137"/>
      <c r="I12" s="137"/>
      <c r="J12" s="138"/>
      <c r="K12" s="3"/>
      <c r="L12" s="3"/>
      <c r="M12" s="3"/>
    </row>
    <row r="13" spans="1:13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</row>
    <row r="14" spans="1:13" ht="15" thickBot="1">
      <c r="A14" s="5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  <c r="M14" s="3"/>
    </row>
    <row r="15" spans="1:13" ht="24" customHeight="1">
      <c r="A15" s="256" t="s">
        <v>20</v>
      </c>
      <c r="B15" s="139" t="s">
        <v>18</v>
      </c>
      <c r="C15" s="140"/>
      <c r="D15" s="141"/>
      <c r="E15" s="141"/>
      <c r="F15" s="142" t="s">
        <v>41</v>
      </c>
      <c r="G15" s="140"/>
      <c r="H15" s="141"/>
      <c r="I15" s="141"/>
      <c r="J15" s="143"/>
      <c r="K15" s="3"/>
      <c r="L15" s="3"/>
      <c r="M15" s="3"/>
    </row>
    <row r="16" spans="1:13" ht="14.25">
      <c r="A16" s="243"/>
      <c r="B16" s="258" t="s">
        <v>58</v>
      </c>
      <c r="C16" s="259"/>
      <c r="D16" s="259"/>
      <c r="E16" s="259"/>
      <c r="F16" s="259"/>
      <c r="G16" s="259"/>
      <c r="H16" s="259"/>
      <c r="I16" s="259"/>
      <c r="J16" s="260"/>
      <c r="K16" s="3"/>
      <c r="L16" s="3"/>
      <c r="M16" s="3"/>
    </row>
    <row r="17" spans="1:13" ht="14.25">
      <c r="A17" s="243"/>
      <c r="B17" s="261" t="s">
        <v>40</v>
      </c>
      <c r="C17" s="262"/>
      <c r="D17" s="262"/>
      <c r="E17" s="262"/>
      <c r="F17" s="262"/>
      <c r="G17" s="262"/>
      <c r="H17" s="262"/>
      <c r="I17" s="262"/>
      <c r="J17" s="263"/>
      <c r="K17" s="3"/>
      <c r="L17" s="3"/>
      <c r="M17" s="3"/>
    </row>
    <row r="18" spans="1:13" ht="27" customHeight="1">
      <c r="A18" s="257"/>
      <c r="B18" s="264" t="s">
        <v>37</v>
      </c>
      <c r="C18" s="265"/>
      <c r="D18" s="265"/>
      <c r="E18" s="266" t="s">
        <v>19</v>
      </c>
      <c r="F18" s="265"/>
      <c r="G18" s="265"/>
      <c r="H18" s="267" t="s">
        <v>38</v>
      </c>
      <c r="I18" s="259"/>
      <c r="J18" s="260"/>
      <c r="K18" s="3"/>
      <c r="L18" s="3"/>
      <c r="M18" s="3"/>
    </row>
    <row r="19" spans="1:13" ht="39" customHeight="1">
      <c r="A19" s="144" t="s">
        <v>56</v>
      </c>
      <c r="B19" s="145" t="s">
        <v>297</v>
      </c>
      <c r="C19" s="197" t="s">
        <v>298</v>
      </c>
      <c r="D19" s="198" t="s">
        <v>57</v>
      </c>
      <c r="E19" s="199" t="s">
        <v>324</v>
      </c>
      <c r="F19" s="83" t="s">
        <v>21</v>
      </c>
      <c r="G19" s="198" t="s">
        <v>61</v>
      </c>
      <c r="H19" s="200" t="s">
        <v>299</v>
      </c>
      <c r="I19" s="128"/>
      <c r="J19" s="146"/>
      <c r="K19" s="3"/>
      <c r="L19" s="3"/>
      <c r="M19" s="3"/>
    </row>
    <row r="20" spans="1:13" ht="15.75" customHeight="1">
      <c r="A20" s="233" t="s">
        <v>69</v>
      </c>
      <c r="B20" s="236" t="s">
        <v>66</v>
      </c>
      <c r="C20" s="237"/>
      <c r="D20" s="237"/>
      <c r="E20" s="237"/>
      <c r="F20" s="237"/>
      <c r="G20" s="237"/>
      <c r="H20" s="237"/>
      <c r="I20" s="237"/>
      <c r="J20" s="238"/>
      <c r="K20" s="3"/>
      <c r="L20" s="3"/>
      <c r="M20" s="3"/>
    </row>
    <row r="21" spans="1:13" ht="15.75" customHeight="1">
      <c r="A21" s="234"/>
      <c r="B21" s="147" t="s">
        <v>67</v>
      </c>
      <c r="C21" s="148"/>
      <c r="D21" s="148"/>
      <c r="E21" s="148"/>
      <c r="F21" s="148"/>
      <c r="G21" s="148"/>
      <c r="H21" s="148"/>
      <c r="I21" s="148"/>
      <c r="J21" s="149"/>
      <c r="K21" s="3"/>
      <c r="L21" s="3"/>
      <c r="M21" s="3"/>
    </row>
    <row r="22" spans="1:13" ht="15.75" customHeight="1">
      <c r="A22" s="235"/>
      <c r="B22" s="150" t="s">
        <v>68</v>
      </c>
      <c r="C22" s="151"/>
      <c r="D22" s="151"/>
      <c r="E22" s="151"/>
      <c r="F22" s="151" t="s">
        <v>70</v>
      </c>
      <c r="G22" s="151"/>
      <c r="H22" s="151"/>
      <c r="I22" s="151"/>
      <c r="J22" s="152"/>
      <c r="K22" s="3"/>
      <c r="L22" s="3"/>
      <c r="M22" s="3"/>
    </row>
    <row r="23" spans="1:13" ht="40.5" customHeight="1">
      <c r="A23" s="7" t="s">
        <v>44</v>
      </c>
      <c r="B23" s="275"/>
      <c r="C23" s="276"/>
      <c r="D23" s="276"/>
      <c r="E23" s="276"/>
      <c r="F23" s="276"/>
      <c r="G23" s="276"/>
      <c r="H23" s="276"/>
      <c r="I23" s="276"/>
      <c r="J23" s="277"/>
      <c r="K23" s="3"/>
      <c r="L23" s="3"/>
      <c r="M23" s="3"/>
    </row>
    <row r="24" spans="1:13" ht="33.75" customHeight="1">
      <c r="A24" s="144" t="s">
        <v>42</v>
      </c>
      <c r="B24" s="133"/>
      <c r="C24" s="128"/>
      <c r="D24" s="131" t="s">
        <v>22</v>
      </c>
      <c r="E24" s="145" t="s">
        <v>23</v>
      </c>
      <c r="F24" s="196"/>
      <c r="G24" s="153" t="s">
        <v>43</v>
      </c>
      <c r="H24" s="145" t="s">
        <v>24</v>
      </c>
      <c r="I24" s="196"/>
      <c r="J24" s="146" t="s">
        <v>43</v>
      </c>
      <c r="K24" s="3"/>
      <c r="L24" s="3"/>
      <c r="M24" s="3"/>
    </row>
    <row r="25" spans="1:13" ht="14.25">
      <c r="A25" s="242" t="s">
        <v>25</v>
      </c>
      <c r="B25" s="245" t="s">
        <v>60</v>
      </c>
      <c r="C25" s="246"/>
      <c r="D25" s="246"/>
      <c r="E25" s="246"/>
      <c r="F25" s="246"/>
      <c r="G25" s="246"/>
      <c r="H25" s="246"/>
      <c r="I25" s="246"/>
      <c r="J25" s="247"/>
      <c r="K25" s="3"/>
      <c r="L25" s="3"/>
      <c r="M25" s="3"/>
    </row>
    <row r="26" spans="1:13" ht="15.75" customHeight="1">
      <c r="A26" s="243"/>
      <c r="B26" s="154"/>
      <c r="C26" s="155" t="s">
        <v>300</v>
      </c>
      <c r="D26" s="155"/>
      <c r="E26" s="155" t="s">
        <v>301</v>
      </c>
      <c r="F26" s="155"/>
      <c r="G26" s="155"/>
      <c r="H26" s="155" t="s">
        <v>302</v>
      </c>
      <c r="I26" s="155"/>
      <c r="J26" s="156"/>
      <c r="K26" s="3"/>
      <c r="L26" s="3"/>
      <c r="M26" s="3"/>
    </row>
    <row r="27" spans="1:13" ht="15.75" customHeight="1" thickBot="1">
      <c r="A27" s="244"/>
      <c r="B27" s="157"/>
      <c r="C27" s="158" t="s">
        <v>303</v>
      </c>
      <c r="D27" s="158"/>
      <c r="E27" s="158"/>
      <c r="F27" s="158"/>
      <c r="G27" s="158"/>
      <c r="H27" s="158"/>
      <c r="I27" s="158"/>
      <c r="J27" s="159"/>
      <c r="K27" s="3"/>
      <c r="L27" s="3"/>
      <c r="M27" s="3"/>
    </row>
    <row r="28" spans="1:13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3"/>
      <c r="L28" s="3"/>
      <c r="M28" s="3"/>
    </row>
    <row r="29" spans="1:13" ht="15" thickBot="1">
      <c r="A29" s="5" t="s">
        <v>26</v>
      </c>
      <c r="B29" s="5"/>
      <c r="C29" s="5"/>
      <c r="D29" s="5"/>
      <c r="E29" s="5"/>
      <c r="F29" s="5"/>
      <c r="G29" s="5"/>
      <c r="H29" s="5"/>
      <c r="I29" s="5"/>
      <c r="J29" s="5"/>
      <c r="K29" s="3"/>
      <c r="L29" s="3"/>
      <c r="M29" s="3"/>
    </row>
    <row r="30" spans="1:13" ht="14.25">
      <c r="A30" s="208" t="s">
        <v>45</v>
      </c>
      <c r="B30" s="209"/>
      <c r="C30" s="209"/>
      <c r="D30" s="209"/>
      <c r="E30" s="209"/>
      <c r="F30" s="209"/>
      <c r="G30" s="209"/>
      <c r="H30" s="209"/>
      <c r="I30" s="209"/>
      <c r="J30" s="210"/>
      <c r="K30" s="3"/>
      <c r="L30" s="3"/>
      <c r="M30" s="3"/>
    </row>
    <row r="31" spans="1:13" ht="16.5" customHeight="1">
      <c r="A31" s="160" t="s">
        <v>27</v>
      </c>
      <c r="B31" s="5"/>
      <c r="C31" s="5"/>
      <c r="D31" s="5"/>
      <c r="E31" s="5"/>
      <c r="F31" s="5"/>
      <c r="G31" s="5" t="s">
        <v>28</v>
      </c>
      <c r="H31" s="5"/>
      <c r="I31" s="5" t="s">
        <v>71</v>
      </c>
      <c r="J31" s="161"/>
      <c r="K31" s="3"/>
      <c r="L31" s="3"/>
      <c r="M31" s="3"/>
    </row>
    <row r="32" spans="1:13" ht="16.5" customHeight="1" thickBot="1">
      <c r="A32" s="162" t="s">
        <v>29</v>
      </c>
      <c r="B32" s="158"/>
      <c r="C32" s="158"/>
      <c r="D32" s="158" t="s">
        <v>30</v>
      </c>
      <c r="E32" s="158"/>
      <c r="F32" s="158"/>
      <c r="G32" s="158" t="s">
        <v>65</v>
      </c>
      <c r="H32" s="158"/>
      <c r="I32" s="158"/>
      <c r="J32" s="159"/>
      <c r="K32" s="3"/>
      <c r="L32" s="3"/>
      <c r="M32" s="3"/>
    </row>
    <row r="33" spans="1:13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3"/>
      <c r="L33" s="3"/>
      <c r="M33" s="3"/>
    </row>
    <row r="34" spans="1:13" ht="15" customHeight="1" thickBot="1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</row>
    <row r="35" spans="1:13" ht="15" customHeight="1">
      <c r="A35" s="211" t="s">
        <v>48</v>
      </c>
      <c r="B35" s="201"/>
      <c r="C35" s="163" t="s">
        <v>51</v>
      </c>
      <c r="D35" s="163" t="s">
        <v>328</v>
      </c>
      <c r="E35" s="140"/>
      <c r="F35" s="163" t="s">
        <v>51</v>
      </c>
      <c r="G35" s="164" t="s">
        <v>328</v>
      </c>
      <c r="H35" s="141"/>
      <c r="I35" s="163" t="s">
        <v>50</v>
      </c>
      <c r="J35" s="165" t="s">
        <v>52</v>
      </c>
      <c r="K35" s="3"/>
      <c r="L35" s="3"/>
      <c r="M35" s="3"/>
    </row>
    <row r="36" spans="1:13" ht="15" customHeight="1">
      <c r="A36" s="212"/>
      <c r="B36" s="166"/>
      <c r="C36" s="167" t="s">
        <v>50</v>
      </c>
      <c r="D36" s="167" t="s">
        <v>52</v>
      </c>
      <c r="E36" s="168"/>
      <c r="F36" s="167" t="s">
        <v>50</v>
      </c>
      <c r="G36" s="169" t="s">
        <v>52</v>
      </c>
      <c r="H36" s="170"/>
      <c r="I36" s="167" t="s">
        <v>50</v>
      </c>
      <c r="J36" s="171" t="s">
        <v>52</v>
      </c>
      <c r="K36" s="3"/>
      <c r="L36" s="3"/>
      <c r="M36" s="3"/>
    </row>
    <row r="37" spans="1:13" ht="15" customHeight="1">
      <c r="A37" s="213" t="s">
        <v>49</v>
      </c>
      <c r="B37" s="214"/>
      <c r="C37" s="202"/>
      <c r="D37" s="172"/>
      <c r="E37" s="172"/>
      <c r="F37" s="173"/>
      <c r="G37" s="172"/>
      <c r="H37" s="172"/>
      <c r="I37" s="172"/>
      <c r="J37" s="174"/>
      <c r="K37" s="3"/>
      <c r="L37" s="3"/>
      <c r="M37" s="3"/>
    </row>
    <row r="38" spans="1:13" ht="15" customHeight="1" thickBot="1">
      <c r="A38" s="215"/>
      <c r="B38" s="216"/>
      <c r="C38" s="157"/>
      <c r="D38" s="158"/>
      <c r="E38" s="158"/>
      <c r="F38" s="175"/>
      <c r="G38" s="158"/>
      <c r="H38" s="158"/>
      <c r="I38" s="158"/>
      <c r="J38" s="159"/>
      <c r="K38" s="3"/>
      <c r="L38" s="3"/>
      <c r="M38" s="3"/>
    </row>
    <row r="39" spans="1:13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3"/>
      <c r="L39" s="3"/>
      <c r="M39" s="3"/>
    </row>
    <row r="40" spans="1:13" ht="15" thickBot="1">
      <c r="A40" s="5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3"/>
      <c r="L40" s="3"/>
      <c r="M40" s="3"/>
    </row>
    <row r="41" spans="1:13" ht="19.5" customHeight="1">
      <c r="A41" s="217" t="s">
        <v>53</v>
      </c>
      <c r="B41" s="219" t="s">
        <v>59</v>
      </c>
      <c r="C41" s="220"/>
      <c r="D41" s="220"/>
      <c r="E41" s="220"/>
      <c r="F41" s="220"/>
      <c r="G41" s="220"/>
      <c r="H41" s="220"/>
      <c r="I41" s="176" t="s">
        <v>32</v>
      </c>
      <c r="J41" s="177"/>
      <c r="K41" s="3"/>
      <c r="L41" s="3"/>
      <c r="M41" s="3"/>
    </row>
    <row r="42" spans="1:13" ht="19.5" customHeight="1">
      <c r="A42" s="218"/>
      <c r="B42" s="221"/>
      <c r="C42" s="222"/>
      <c r="D42" s="222"/>
      <c r="E42" s="222"/>
      <c r="F42" s="222"/>
      <c r="G42" s="222"/>
      <c r="H42" s="222"/>
      <c r="I42" s="168" t="s">
        <v>31</v>
      </c>
      <c r="J42" s="178"/>
      <c r="K42" s="3"/>
      <c r="L42" s="3"/>
      <c r="M42" s="3"/>
    </row>
    <row r="43" spans="1:13" ht="19.5" customHeight="1">
      <c r="A43" s="223" t="s">
        <v>33</v>
      </c>
      <c r="B43" s="225" t="s">
        <v>54</v>
      </c>
      <c r="C43" s="226"/>
      <c r="D43" s="226"/>
      <c r="E43" s="226"/>
      <c r="F43" s="226"/>
      <c r="G43" s="226"/>
      <c r="H43" s="226"/>
      <c r="I43" s="226"/>
      <c r="J43" s="227"/>
      <c r="K43" s="3"/>
      <c r="L43" s="3"/>
      <c r="M43" s="3"/>
    </row>
    <row r="44" spans="1:13" ht="19.5" customHeight="1" thickBot="1">
      <c r="A44" s="224"/>
      <c r="B44" s="228" t="s">
        <v>55</v>
      </c>
      <c r="C44" s="229"/>
      <c r="D44" s="229"/>
      <c r="E44" s="229"/>
      <c r="F44" s="229"/>
      <c r="G44" s="229"/>
      <c r="H44" s="229"/>
      <c r="I44" s="229"/>
      <c r="J44" s="230"/>
      <c r="K44" s="3"/>
      <c r="L44" s="3"/>
      <c r="M44" s="3"/>
    </row>
    <row r="45" spans="1:13" ht="10.5" customHeight="1" thickBot="1">
      <c r="A45" s="179"/>
      <c r="B45" s="5"/>
      <c r="K45" s="3"/>
      <c r="L45" s="3"/>
      <c r="M45" s="3"/>
    </row>
    <row r="46" spans="1:10" ht="14.25" thickTop="1">
      <c r="A46" s="203" t="s">
        <v>63</v>
      </c>
      <c r="B46" s="204"/>
      <c r="D46" s="40" t="s">
        <v>1</v>
      </c>
      <c r="E46" s="41"/>
      <c r="F46" s="41"/>
      <c r="G46" s="41"/>
      <c r="H46" s="41"/>
      <c r="I46" s="41"/>
      <c r="J46" s="42"/>
    </row>
    <row r="47" spans="1:10" ht="13.5">
      <c r="A47" s="180" t="s">
        <v>18</v>
      </c>
      <c r="B47" s="132"/>
      <c r="D47" s="43" t="s">
        <v>2</v>
      </c>
      <c r="E47" s="5"/>
      <c r="F47" s="5"/>
      <c r="G47" s="5"/>
      <c r="H47" s="5" t="s">
        <v>3</v>
      </c>
      <c r="I47" s="5"/>
      <c r="J47" s="45"/>
    </row>
    <row r="48" spans="1:10" ht="14.25" thickBot="1">
      <c r="A48" s="181" t="s">
        <v>62</v>
      </c>
      <c r="B48" s="182"/>
      <c r="D48" s="43" t="s">
        <v>64</v>
      </c>
      <c r="E48" s="5"/>
      <c r="F48" s="5"/>
      <c r="G48" s="5"/>
      <c r="H48" s="5"/>
      <c r="I48" s="5"/>
      <c r="J48" s="45"/>
    </row>
    <row r="49" spans="4:10" ht="14.25" thickBot="1">
      <c r="D49" s="205" t="s">
        <v>34</v>
      </c>
      <c r="E49" s="206"/>
      <c r="F49" s="206"/>
      <c r="G49" s="206"/>
      <c r="H49" s="206"/>
      <c r="I49" s="206"/>
      <c r="J49" s="207"/>
    </row>
    <row r="50" spans="1:10" ht="29.25" thickTop="1">
      <c r="A50" s="268" t="s">
        <v>35</v>
      </c>
      <c r="B50" s="269"/>
      <c r="C50" s="269"/>
      <c r="D50" s="269"/>
      <c r="E50" s="269"/>
      <c r="F50" s="269"/>
      <c r="G50" s="269"/>
      <c r="H50" s="269"/>
      <c r="I50" s="269"/>
      <c r="J50" s="269"/>
    </row>
    <row r="51" spans="1:10" ht="13.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3.5">
      <c r="A52" s="5"/>
      <c r="B52" s="5"/>
      <c r="C52" s="5"/>
      <c r="D52" s="5"/>
      <c r="E52" s="5"/>
      <c r="F52" s="5" t="s">
        <v>4</v>
      </c>
      <c r="G52" s="5"/>
      <c r="H52" s="5" t="s">
        <v>304</v>
      </c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4.25" thickBot="1">
      <c r="A54" s="5" t="s">
        <v>36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4.25">
      <c r="A55" s="217" t="s">
        <v>5</v>
      </c>
      <c r="B55" s="126" t="s">
        <v>6</v>
      </c>
      <c r="C55" s="271" t="s">
        <v>305</v>
      </c>
      <c r="D55" s="271"/>
      <c r="E55" s="271"/>
      <c r="F55" s="271"/>
      <c r="G55" s="271"/>
      <c r="H55" s="271"/>
      <c r="I55" s="271"/>
      <c r="J55" s="272"/>
    </row>
    <row r="56" spans="1:10" ht="24">
      <c r="A56" s="270"/>
      <c r="B56" s="273" t="s">
        <v>306</v>
      </c>
      <c r="C56" s="273"/>
      <c r="D56" s="273"/>
      <c r="E56" s="273"/>
      <c r="F56" s="273"/>
      <c r="G56" s="273"/>
      <c r="H56" s="273"/>
      <c r="I56" s="273"/>
      <c r="J56" s="274"/>
    </row>
    <row r="57" spans="1:10" ht="14.25">
      <c r="A57" s="127" t="s">
        <v>9</v>
      </c>
      <c r="B57" s="248" t="s">
        <v>307</v>
      </c>
      <c r="C57" s="249"/>
      <c r="D57" s="250" t="s">
        <v>308</v>
      </c>
      <c r="E57" s="251"/>
      <c r="F57" s="251"/>
      <c r="G57" s="251"/>
      <c r="H57" s="251"/>
      <c r="I57" s="251"/>
      <c r="J57" s="252"/>
    </row>
    <row r="58" spans="1:10" ht="13.5">
      <c r="A58" s="129" t="s">
        <v>7</v>
      </c>
      <c r="B58" s="130" t="s">
        <v>11</v>
      </c>
      <c r="C58" s="128" t="s">
        <v>296</v>
      </c>
      <c r="D58" s="253" t="s">
        <v>309</v>
      </c>
      <c r="E58" s="253"/>
      <c r="F58" s="253"/>
      <c r="G58" s="253"/>
      <c r="H58" s="254" t="s">
        <v>310</v>
      </c>
      <c r="I58" s="248"/>
      <c r="J58" s="255"/>
    </row>
    <row r="59" spans="1:10" ht="13.5">
      <c r="A59" s="127" t="s">
        <v>8</v>
      </c>
      <c r="B59" s="133" t="s">
        <v>13</v>
      </c>
      <c r="C59" s="128"/>
      <c r="D59" s="128"/>
      <c r="E59" s="128" t="s">
        <v>15</v>
      </c>
      <c r="F59" s="128"/>
      <c r="G59" s="128" t="s">
        <v>14</v>
      </c>
      <c r="H59" s="128" t="s">
        <v>39</v>
      </c>
      <c r="I59" s="128"/>
      <c r="J59" s="134"/>
    </row>
    <row r="60" spans="1:10" ht="15" thickBot="1">
      <c r="A60" s="135" t="s">
        <v>10</v>
      </c>
      <c r="B60" s="136" t="s">
        <v>0</v>
      </c>
      <c r="C60" s="183" t="s">
        <v>311</v>
      </c>
      <c r="D60" s="137"/>
      <c r="E60" s="137"/>
      <c r="F60" s="137" t="s">
        <v>16</v>
      </c>
      <c r="G60" s="137"/>
      <c r="H60" s="137"/>
      <c r="I60" s="137"/>
      <c r="J60" s="138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4.25" thickBot="1">
      <c r="A62" s="5" t="s">
        <v>17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ht="27">
      <c r="A63" s="256" t="s">
        <v>20</v>
      </c>
      <c r="B63" s="139" t="s">
        <v>18</v>
      </c>
      <c r="C63" s="184" t="s">
        <v>312</v>
      </c>
      <c r="D63" s="141"/>
      <c r="E63" s="141"/>
      <c r="F63" s="142" t="s">
        <v>41</v>
      </c>
      <c r="G63" s="184" t="s">
        <v>313</v>
      </c>
      <c r="H63" s="141"/>
      <c r="I63" s="141"/>
      <c r="J63" s="143"/>
    </row>
    <row r="64" spans="1:10" ht="13.5">
      <c r="A64" s="243"/>
      <c r="B64" s="258" t="s">
        <v>58</v>
      </c>
      <c r="C64" s="259"/>
      <c r="D64" s="259"/>
      <c r="E64" s="259"/>
      <c r="F64" s="259"/>
      <c r="G64" s="259"/>
      <c r="H64" s="259"/>
      <c r="I64" s="259"/>
      <c r="J64" s="260"/>
    </row>
    <row r="65" spans="1:10" ht="13.5">
      <c r="A65" s="243"/>
      <c r="B65" s="261" t="s">
        <v>40</v>
      </c>
      <c r="C65" s="262"/>
      <c r="D65" s="262"/>
      <c r="E65" s="262"/>
      <c r="F65" s="262"/>
      <c r="G65" s="262"/>
      <c r="H65" s="262"/>
      <c r="I65" s="262"/>
      <c r="J65" s="263"/>
    </row>
    <row r="66" spans="1:10" ht="13.5">
      <c r="A66" s="257"/>
      <c r="B66" s="264" t="s">
        <v>37</v>
      </c>
      <c r="C66" s="265"/>
      <c r="D66" s="265"/>
      <c r="E66" s="266" t="s">
        <v>19</v>
      </c>
      <c r="F66" s="265"/>
      <c r="G66" s="265"/>
      <c r="H66" s="267" t="s">
        <v>38</v>
      </c>
      <c r="I66" s="259"/>
      <c r="J66" s="260"/>
    </row>
    <row r="67" spans="1:10" ht="40.5">
      <c r="A67" s="185" t="s">
        <v>56</v>
      </c>
      <c r="B67" s="186" t="s">
        <v>297</v>
      </c>
      <c r="C67" s="187" t="s">
        <v>298</v>
      </c>
      <c r="D67" s="188" t="s">
        <v>57</v>
      </c>
      <c r="E67" s="231" t="s">
        <v>314</v>
      </c>
      <c r="F67" s="232"/>
      <c r="G67" s="188" t="s">
        <v>61</v>
      </c>
      <c r="H67" s="189" t="s">
        <v>299</v>
      </c>
      <c r="I67" s="190" t="s">
        <v>315</v>
      </c>
      <c r="J67" s="191"/>
    </row>
    <row r="68" spans="1:10" ht="13.5">
      <c r="A68" s="233" t="s">
        <v>69</v>
      </c>
      <c r="B68" s="236" t="s">
        <v>66</v>
      </c>
      <c r="C68" s="237"/>
      <c r="D68" s="237"/>
      <c r="E68" s="237"/>
      <c r="F68" s="237"/>
      <c r="G68" s="237"/>
      <c r="H68" s="237"/>
      <c r="I68" s="237"/>
      <c r="J68" s="238"/>
    </row>
    <row r="69" spans="1:10" ht="13.5">
      <c r="A69" s="234"/>
      <c r="B69" s="147" t="s">
        <v>67</v>
      </c>
      <c r="C69" s="148"/>
      <c r="D69" s="148"/>
      <c r="E69" s="148"/>
      <c r="F69" s="148"/>
      <c r="G69" s="148"/>
      <c r="H69" s="148"/>
      <c r="I69" s="148"/>
      <c r="J69" s="149"/>
    </row>
    <row r="70" spans="1:10" ht="13.5">
      <c r="A70" s="235"/>
      <c r="B70" s="150" t="s">
        <v>68</v>
      </c>
      <c r="C70" s="151"/>
      <c r="D70" s="151"/>
      <c r="E70" s="151"/>
      <c r="F70" s="151" t="s">
        <v>70</v>
      </c>
      <c r="G70" s="151"/>
      <c r="H70" s="151"/>
      <c r="I70" s="151"/>
      <c r="J70" s="152"/>
    </row>
    <row r="71" spans="1:10" ht="40.5">
      <c r="A71" s="7" t="s">
        <v>44</v>
      </c>
      <c r="B71" s="239" t="s">
        <v>316</v>
      </c>
      <c r="C71" s="240"/>
      <c r="D71" s="240"/>
      <c r="E71" s="240"/>
      <c r="F71" s="240"/>
      <c r="G71" s="240"/>
      <c r="H71" s="240"/>
      <c r="I71" s="240"/>
      <c r="J71" s="241"/>
    </row>
    <row r="72" spans="1:10" ht="27">
      <c r="A72" s="144" t="s">
        <v>42</v>
      </c>
      <c r="B72" s="133"/>
      <c r="C72" s="192">
        <v>10</v>
      </c>
      <c r="D72" s="131" t="s">
        <v>22</v>
      </c>
      <c r="E72" s="145" t="s">
        <v>23</v>
      </c>
      <c r="F72" s="193" t="s">
        <v>317</v>
      </c>
      <c r="G72" s="153" t="s">
        <v>43</v>
      </c>
      <c r="H72" s="145" t="s">
        <v>24</v>
      </c>
      <c r="I72" s="193" t="s">
        <v>318</v>
      </c>
      <c r="J72" s="146" t="s">
        <v>43</v>
      </c>
    </row>
    <row r="73" spans="1:10" ht="13.5">
      <c r="A73" s="242" t="s">
        <v>25</v>
      </c>
      <c r="B73" s="245" t="s">
        <v>60</v>
      </c>
      <c r="C73" s="246"/>
      <c r="D73" s="246"/>
      <c r="E73" s="246"/>
      <c r="F73" s="246"/>
      <c r="G73" s="246"/>
      <c r="H73" s="246"/>
      <c r="I73" s="246"/>
      <c r="J73" s="247"/>
    </row>
    <row r="74" spans="1:10" ht="13.5">
      <c r="A74" s="243"/>
      <c r="B74" s="154"/>
      <c r="C74" s="155" t="s">
        <v>300</v>
      </c>
      <c r="D74" s="155"/>
      <c r="E74" s="155" t="s">
        <v>301</v>
      </c>
      <c r="F74" s="155"/>
      <c r="G74" s="155"/>
      <c r="H74" s="155" t="s">
        <v>302</v>
      </c>
      <c r="I74" s="155"/>
      <c r="J74" s="156"/>
    </row>
    <row r="75" spans="1:10" ht="14.25" thickBot="1">
      <c r="A75" s="244"/>
      <c r="B75" s="157"/>
      <c r="C75" s="158" t="s">
        <v>303</v>
      </c>
      <c r="D75" s="158"/>
      <c r="E75" s="158"/>
      <c r="F75" s="158"/>
      <c r="G75" s="158"/>
      <c r="H75" s="158"/>
      <c r="I75" s="158"/>
      <c r="J75" s="159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4.25" thickBot="1">
      <c r="A77" s="5" t="s">
        <v>26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208" t="s">
        <v>45</v>
      </c>
      <c r="B78" s="209"/>
      <c r="C78" s="209"/>
      <c r="D78" s="209"/>
      <c r="E78" s="209"/>
      <c r="F78" s="209"/>
      <c r="G78" s="209"/>
      <c r="H78" s="209"/>
      <c r="I78" s="209"/>
      <c r="J78" s="210"/>
    </row>
    <row r="79" spans="1:10" ht="13.5">
      <c r="A79" s="160" t="s">
        <v>27</v>
      </c>
      <c r="B79" s="5"/>
      <c r="C79" s="5"/>
      <c r="D79" s="5"/>
      <c r="E79" s="5"/>
      <c r="F79" s="5"/>
      <c r="G79" s="5" t="s">
        <v>28</v>
      </c>
      <c r="H79" s="5"/>
      <c r="I79" s="5" t="s">
        <v>71</v>
      </c>
      <c r="J79" s="161"/>
    </row>
    <row r="80" spans="1:10" ht="14.25" thickBot="1">
      <c r="A80" s="162" t="s">
        <v>29</v>
      </c>
      <c r="B80" s="158"/>
      <c r="C80" s="158"/>
      <c r="D80" s="158" t="s">
        <v>30</v>
      </c>
      <c r="E80" s="158"/>
      <c r="F80" s="158"/>
      <c r="G80" s="158" t="s">
        <v>65</v>
      </c>
      <c r="H80" s="158"/>
      <c r="I80" s="158"/>
      <c r="J80" s="159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4.25" thickBot="1">
      <c r="A82" s="5" t="s">
        <v>47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7.25">
      <c r="A83" s="211" t="s">
        <v>48</v>
      </c>
      <c r="B83" s="194" t="s">
        <v>315</v>
      </c>
      <c r="C83" s="163" t="s">
        <v>51</v>
      </c>
      <c r="D83" s="163" t="s">
        <v>319</v>
      </c>
      <c r="E83" s="140"/>
      <c r="F83" s="163" t="s">
        <v>320</v>
      </c>
      <c r="G83" s="164" t="s">
        <v>321</v>
      </c>
      <c r="H83" s="141"/>
      <c r="I83" s="163" t="s">
        <v>50</v>
      </c>
      <c r="J83" s="165" t="s">
        <v>52</v>
      </c>
    </row>
    <row r="84" spans="1:10" ht="13.5">
      <c r="A84" s="212"/>
      <c r="B84" s="166"/>
      <c r="C84" s="167" t="s">
        <v>50</v>
      </c>
      <c r="D84" s="167" t="s">
        <v>52</v>
      </c>
      <c r="E84" s="168"/>
      <c r="F84" s="167" t="s">
        <v>50</v>
      </c>
      <c r="G84" s="169" t="s">
        <v>52</v>
      </c>
      <c r="H84" s="170"/>
      <c r="I84" s="167" t="s">
        <v>50</v>
      </c>
      <c r="J84" s="171" t="s">
        <v>52</v>
      </c>
    </row>
    <row r="85" spans="1:10" ht="17.25">
      <c r="A85" s="213" t="s">
        <v>49</v>
      </c>
      <c r="B85" s="214"/>
      <c r="C85" s="195" t="s">
        <v>322</v>
      </c>
      <c r="D85" s="172"/>
      <c r="E85" s="172"/>
      <c r="F85" s="173"/>
      <c r="G85" s="172"/>
      <c r="H85" s="172"/>
      <c r="I85" s="172"/>
      <c r="J85" s="174"/>
    </row>
    <row r="86" spans="1:10" ht="14.25" thickBot="1">
      <c r="A86" s="215"/>
      <c r="B86" s="216"/>
      <c r="C86" s="157"/>
      <c r="D86" s="158"/>
      <c r="E86" s="158"/>
      <c r="F86" s="175"/>
      <c r="G86" s="158"/>
      <c r="H86" s="158"/>
      <c r="I86" s="158"/>
      <c r="J86" s="159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4.25" thickBot="1">
      <c r="A88" s="5" t="s">
        <v>46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20.25" customHeight="1">
      <c r="A89" s="217" t="s">
        <v>53</v>
      </c>
      <c r="B89" s="219" t="s">
        <v>59</v>
      </c>
      <c r="C89" s="220"/>
      <c r="D89" s="220"/>
      <c r="E89" s="220"/>
      <c r="F89" s="220"/>
      <c r="G89" s="220"/>
      <c r="H89" s="220"/>
      <c r="I89" s="176" t="s">
        <v>32</v>
      </c>
      <c r="J89" s="177"/>
    </row>
    <row r="90" spans="1:10" ht="15.75" customHeight="1">
      <c r="A90" s="218"/>
      <c r="B90" s="221"/>
      <c r="C90" s="222"/>
      <c r="D90" s="222"/>
      <c r="E90" s="222"/>
      <c r="F90" s="222"/>
      <c r="G90" s="222"/>
      <c r="H90" s="222"/>
      <c r="I90" s="168" t="s">
        <v>31</v>
      </c>
      <c r="J90" s="178"/>
    </row>
    <row r="91" spans="1:10" ht="13.5">
      <c r="A91" s="223" t="s">
        <v>33</v>
      </c>
      <c r="B91" s="225" t="s">
        <v>54</v>
      </c>
      <c r="C91" s="226"/>
      <c r="D91" s="226"/>
      <c r="E91" s="226"/>
      <c r="F91" s="226"/>
      <c r="G91" s="226"/>
      <c r="H91" s="226"/>
      <c r="I91" s="226"/>
      <c r="J91" s="227"/>
    </row>
    <row r="92" spans="1:10" ht="14.25" thickBot="1">
      <c r="A92" s="224"/>
      <c r="B92" s="228" t="s">
        <v>55</v>
      </c>
      <c r="C92" s="229"/>
      <c r="D92" s="229"/>
      <c r="E92" s="229"/>
      <c r="F92" s="229"/>
      <c r="G92" s="229"/>
      <c r="H92" s="229"/>
      <c r="I92" s="229"/>
      <c r="J92" s="230"/>
    </row>
    <row r="93" spans="1:2" ht="14.25" thickBot="1">
      <c r="A93" s="179"/>
      <c r="B93" s="5"/>
    </row>
    <row r="94" spans="1:10" ht="14.25" thickTop="1">
      <c r="A94" s="203" t="s">
        <v>63</v>
      </c>
      <c r="B94" s="204"/>
      <c r="D94" s="40" t="s">
        <v>1</v>
      </c>
      <c r="E94" s="41"/>
      <c r="F94" s="41"/>
      <c r="G94" s="41"/>
      <c r="H94" s="41"/>
      <c r="I94" s="41"/>
      <c r="J94" s="42"/>
    </row>
    <row r="95" spans="1:10" ht="13.5">
      <c r="A95" s="180" t="s">
        <v>18</v>
      </c>
      <c r="B95" s="132"/>
      <c r="D95" s="43" t="s">
        <v>2</v>
      </c>
      <c r="E95" s="5"/>
      <c r="F95" s="5"/>
      <c r="G95" s="5"/>
      <c r="H95" s="5" t="s">
        <v>3</v>
      </c>
      <c r="I95" s="5"/>
      <c r="J95" s="45"/>
    </row>
    <row r="96" spans="1:10" ht="14.25" thickBot="1">
      <c r="A96" s="181" t="s">
        <v>62</v>
      </c>
      <c r="B96" s="182"/>
      <c r="D96" s="43" t="s">
        <v>64</v>
      </c>
      <c r="E96" s="5"/>
      <c r="F96" s="5"/>
      <c r="G96" s="5"/>
      <c r="H96" s="5"/>
      <c r="I96" s="5"/>
      <c r="J96" s="45"/>
    </row>
    <row r="97" spans="4:10" ht="14.25" thickBot="1">
      <c r="D97" s="205" t="s">
        <v>34</v>
      </c>
      <c r="E97" s="206"/>
      <c r="F97" s="206"/>
      <c r="G97" s="206"/>
      <c r="H97" s="206"/>
      <c r="I97" s="206"/>
      <c r="J97" s="207"/>
    </row>
    <row r="98" ht="14.25" thickTop="1"/>
  </sheetData>
  <sheetProtection/>
  <mergeCells count="59">
    <mergeCell ref="A2:J2"/>
    <mergeCell ref="A7:A8"/>
    <mergeCell ref="C7:J7"/>
    <mergeCell ref="B8:J8"/>
    <mergeCell ref="B9:C9"/>
    <mergeCell ref="D9:J9"/>
    <mergeCell ref="D10:G10"/>
    <mergeCell ref="H10:J10"/>
    <mergeCell ref="A15:A18"/>
    <mergeCell ref="B16:J16"/>
    <mergeCell ref="B17:J17"/>
    <mergeCell ref="B18:D18"/>
    <mergeCell ref="E18:G18"/>
    <mergeCell ref="H18:J18"/>
    <mergeCell ref="A20:A22"/>
    <mergeCell ref="B20:J20"/>
    <mergeCell ref="B23:J23"/>
    <mergeCell ref="A25:A27"/>
    <mergeCell ref="B25:J25"/>
    <mergeCell ref="A30:J30"/>
    <mergeCell ref="A35:A36"/>
    <mergeCell ref="A37:B38"/>
    <mergeCell ref="A41:A42"/>
    <mergeCell ref="B41:H42"/>
    <mergeCell ref="A43:A44"/>
    <mergeCell ref="B43:J43"/>
    <mergeCell ref="B44:J44"/>
    <mergeCell ref="A46:B46"/>
    <mergeCell ref="D49:J49"/>
    <mergeCell ref="A50:J50"/>
    <mergeCell ref="A55:A56"/>
    <mergeCell ref="C55:J55"/>
    <mergeCell ref="B56:J56"/>
    <mergeCell ref="B57:C57"/>
    <mergeCell ref="D57:J57"/>
    <mergeCell ref="D58:G58"/>
    <mergeCell ref="H58:J58"/>
    <mergeCell ref="A63:A66"/>
    <mergeCell ref="B64:J64"/>
    <mergeCell ref="B65:J65"/>
    <mergeCell ref="B66:D66"/>
    <mergeCell ref="E66:G66"/>
    <mergeCell ref="H66:J66"/>
    <mergeCell ref="E67:F67"/>
    <mergeCell ref="A68:A70"/>
    <mergeCell ref="B68:J68"/>
    <mergeCell ref="B71:J71"/>
    <mergeCell ref="A73:A75"/>
    <mergeCell ref="B73:J73"/>
    <mergeCell ref="A94:B94"/>
    <mergeCell ref="D97:J97"/>
    <mergeCell ref="A78:J78"/>
    <mergeCell ref="A83:A84"/>
    <mergeCell ref="A85:B86"/>
    <mergeCell ref="A89:A90"/>
    <mergeCell ref="B89:H90"/>
    <mergeCell ref="A91:A92"/>
    <mergeCell ref="B91:J91"/>
    <mergeCell ref="B92:J92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53"/>
  <sheetViews>
    <sheetView zoomScalePageLayoutView="0" workbookViewId="0" topLeftCell="A4">
      <selection activeCell="B15" sqref="B15:J15"/>
    </sheetView>
  </sheetViews>
  <sheetFormatPr defaultColWidth="9.00390625" defaultRowHeight="13.5"/>
  <cols>
    <col min="1" max="1" width="11.25390625" style="0" customWidth="1"/>
    <col min="2" max="10" width="9.00390625" style="0" customWidth="1"/>
  </cols>
  <sheetData>
    <row r="1" spans="1:10" s="81" customFormat="1" ht="14.25">
      <c r="A1" s="282" t="s">
        <v>286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3" ht="14.25">
      <c r="A2" s="4"/>
      <c r="B2" s="4"/>
      <c r="C2" s="4"/>
      <c r="D2" s="4"/>
      <c r="E2" s="4"/>
      <c r="F2" s="4"/>
      <c r="G2" s="4"/>
      <c r="H2" s="82" t="s">
        <v>4</v>
      </c>
      <c r="I2" s="284" t="s">
        <v>330</v>
      </c>
      <c r="J2" s="285"/>
      <c r="K2" s="3"/>
      <c r="L2" s="3"/>
      <c r="M2" s="3"/>
    </row>
    <row r="3" spans="1:13" ht="15" thickBot="1">
      <c r="A3" s="4" t="s">
        <v>36</v>
      </c>
      <c r="B3" s="4"/>
      <c r="C3" s="4"/>
      <c r="D3" s="4"/>
      <c r="G3" s="4"/>
      <c r="K3" s="3"/>
      <c r="L3" s="3"/>
      <c r="M3" s="3"/>
    </row>
    <row r="4" spans="1:13" ht="14.25">
      <c r="A4" s="286" t="s">
        <v>5</v>
      </c>
      <c r="B4" s="49" t="s">
        <v>6</v>
      </c>
      <c r="C4" s="287"/>
      <c r="D4" s="288"/>
      <c r="E4" s="288"/>
      <c r="F4" s="288"/>
      <c r="G4" s="288"/>
      <c r="H4" s="288"/>
      <c r="I4" s="288"/>
      <c r="J4" s="289"/>
      <c r="K4" s="3"/>
      <c r="L4" s="3"/>
      <c r="M4" s="3"/>
    </row>
    <row r="5" spans="1:13" ht="27.75" customHeight="1">
      <c r="A5" s="270"/>
      <c r="B5" s="290"/>
      <c r="C5" s="273"/>
      <c r="D5" s="273"/>
      <c r="E5" s="273"/>
      <c r="F5" s="273"/>
      <c r="G5" s="273"/>
      <c r="H5" s="273"/>
      <c r="I5" s="273"/>
      <c r="J5" s="274"/>
      <c r="K5" s="3"/>
      <c r="L5" s="3"/>
      <c r="M5" s="3"/>
    </row>
    <row r="6" spans="1:13" ht="20.25" customHeight="1">
      <c r="A6" s="8" t="s">
        <v>9</v>
      </c>
      <c r="B6" s="80" t="s">
        <v>72</v>
      </c>
      <c r="C6" s="124"/>
      <c r="D6" s="291" t="s">
        <v>329</v>
      </c>
      <c r="E6" s="292"/>
      <c r="F6" s="292"/>
      <c r="G6" s="292"/>
      <c r="H6" s="292"/>
      <c r="I6" s="292"/>
      <c r="J6" s="293"/>
      <c r="K6" s="3"/>
      <c r="L6" s="3"/>
      <c r="M6" s="3"/>
    </row>
    <row r="7" spans="1:13" ht="20.25" customHeight="1">
      <c r="A7" s="14" t="s">
        <v>7</v>
      </c>
      <c r="B7" s="294"/>
      <c r="C7" s="295"/>
      <c r="D7" s="295"/>
      <c r="E7" s="83" t="s">
        <v>73</v>
      </c>
      <c r="F7" s="77"/>
      <c r="G7" s="77" t="s">
        <v>74</v>
      </c>
      <c r="H7" s="12" t="s">
        <v>75</v>
      </c>
      <c r="I7" s="296" t="s">
        <v>76</v>
      </c>
      <c r="J7" s="297"/>
      <c r="K7" s="3"/>
      <c r="L7" s="3"/>
      <c r="M7" s="3"/>
    </row>
    <row r="8" spans="1:13" ht="18.75" customHeight="1">
      <c r="A8" s="8" t="s">
        <v>8</v>
      </c>
      <c r="B8" s="84" t="s">
        <v>13</v>
      </c>
      <c r="C8" s="298"/>
      <c r="D8" s="299"/>
      <c r="E8" s="11" t="s">
        <v>287</v>
      </c>
      <c r="F8" s="11"/>
      <c r="G8" s="11" t="s">
        <v>14</v>
      </c>
      <c r="H8" s="85" t="s">
        <v>39</v>
      </c>
      <c r="I8" s="300"/>
      <c r="J8" s="297"/>
      <c r="K8" s="3"/>
      <c r="L8" s="3"/>
      <c r="M8" s="3"/>
    </row>
    <row r="9" spans="1:13" ht="16.5" customHeight="1" thickBot="1">
      <c r="A9" s="13" t="s">
        <v>10</v>
      </c>
      <c r="B9" s="17" t="s">
        <v>0</v>
      </c>
      <c r="C9" s="301"/>
      <c r="D9" s="302"/>
      <c r="E9" s="302"/>
      <c r="F9" s="86" t="s">
        <v>77</v>
      </c>
      <c r="G9" s="301"/>
      <c r="H9" s="302"/>
      <c r="I9" s="302"/>
      <c r="J9" s="303"/>
      <c r="K9" s="3"/>
      <c r="L9" s="3"/>
      <c r="M9" s="3"/>
    </row>
    <row r="10" spans="1:13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</row>
    <row r="11" spans="1:13" ht="15" thickBot="1">
      <c r="A11" s="4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</row>
    <row r="12" spans="1:13" ht="18" customHeight="1">
      <c r="A12" s="304" t="s">
        <v>20</v>
      </c>
      <c r="B12" s="6" t="s">
        <v>18</v>
      </c>
      <c r="C12" s="305"/>
      <c r="D12" s="306"/>
      <c r="E12" s="307"/>
      <c r="F12" s="88" t="s">
        <v>79</v>
      </c>
      <c r="G12" s="305" t="s">
        <v>96</v>
      </c>
      <c r="H12" s="306"/>
      <c r="I12" s="306"/>
      <c r="J12" s="308"/>
      <c r="K12" s="3"/>
      <c r="L12" s="3"/>
      <c r="M12" s="3"/>
    </row>
    <row r="13" spans="1:13" ht="18" customHeight="1">
      <c r="A13" s="257"/>
      <c r="B13" s="78" t="s">
        <v>81</v>
      </c>
      <c r="C13" s="79"/>
      <c r="D13" s="309"/>
      <c r="E13" s="309"/>
      <c r="F13" s="309"/>
      <c r="G13" s="309"/>
      <c r="H13" s="309"/>
      <c r="I13" s="309"/>
      <c r="J13" s="310"/>
      <c r="K13" s="3"/>
      <c r="L13" s="3"/>
      <c r="M13" s="3"/>
    </row>
    <row r="14" spans="1:13" ht="23.25" customHeight="1">
      <c r="A14" s="89" t="s">
        <v>82</v>
      </c>
      <c r="B14" s="311"/>
      <c r="C14" s="312"/>
      <c r="D14" s="90" t="s">
        <v>84</v>
      </c>
      <c r="E14" s="66"/>
      <c r="F14" s="11" t="s">
        <v>21</v>
      </c>
      <c r="G14" s="90" t="s">
        <v>61</v>
      </c>
      <c r="H14" s="313"/>
      <c r="I14" s="314"/>
      <c r="J14" s="297"/>
      <c r="K14" s="3"/>
      <c r="L14" s="3"/>
      <c r="M14" s="3"/>
    </row>
    <row r="15" spans="1:13" ht="25.5" customHeight="1">
      <c r="A15" s="91" t="s">
        <v>85</v>
      </c>
      <c r="B15" s="315"/>
      <c r="C15" s="316"/>
      <c r="D15" s="316"/>
      <c r="E15" s="316"/>
      <c r="F15" s="316"/>
      <c r="G15" s="316"/>
      <c r="H15" s="316"/>
      <c r="I15" s="316"/>
      <c r="J15" s="317"/>
      <c r="K15" s="3"/>
      <c r="L15" s="3"/>
      <c r="M15" s="3"/>
    </row>
    <row r="16" spans="1:13" ht="22.5" customHeight="1">
      <c r="A16" s="89" t="s">
        <v>86</v>
      </c>
      <c r="B16" s="318"/>
      <c r="C16" s="314"/>
      <c r="D16" s="12" t="s">
        <v>22</v>
      </c>
      <c r="E16" s="92" t="s">
        <v>87</v>
      </c>
      <c r="F16" s="9"/>
      <c r="G16" s="23" t="s">
        <v>43</v>
      </c>
      <c r="H16" s="92" t="s">
        <v>88</v>
      </c>
      <c r="I16" s="9"/>
      <c r="J16" s="21" t="s">
        <v>43</v>
      </c>
      <c r="K16" s="3"/>
      <c r="L16" s="3"/>
      <c r="M16" s="3"/>
    </row>
    <row r="17" spans="1:13" ht="15.75" customHeight="1">
      <c r="A17" s="243" t="s">
        <v>25</v>
      </c>
      <c r="B17" s="319"/>
      <c r="C17" s="320"/>
      <c r="D17" s="321"/>
      <c r="E17" s="93" t="s">
        <v>89</v>
      </c>
      <c r="F17" s="25"/>
      <c r="G17" s="322"/>
      <c r="H17" s="320"/>
      <c r="I17" s="320"/>
      <c r="J17" s="323"/>
      <c r="K17" s="3"/>
      <c r="L17" s="3"/>
      <c r="M17" s="3"/>
    </row>
    <row r="18" spans="1:13" ht="1.5" customHeight="1" thickBot="1">
      <c r="A18" s="244"/>
      <c r="B18" s="30"/>
      <c r="C18" s="31"/>
      <c r="D18" s="31"/>
      <c r="E18" s="31"/>
      <c r="F18" s="31"/>
      <c r="G18" s="31"/>
      <c r="H18" s="31"/>
      <c r="I18" s="31"/>
      <c r="J18" s="32"/>
      <c r="K18" s="3"/>
      <c r="L18" s="3"/>
      <c r="M18" s="3"/>
    </row>
    <row r="19" spans="1:13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</row>
    <row r="20" spans="1:13" ht="15" thickBot="1">
      <c r="A20" s="4" t="s">
        <v>26</v>
      </c>
      <c r="B20" s="4"/>
      <c r="C20" s="4"/>
      <c r="E20" s="36" t="s">
        <v>47</v>
      </c>
      <c r="F20" s="4"/>
      <c r="G20" s="4"/>
      <c r="H20" s="4" t="s">
        <v>90</v>
      </c>
      <c r="I20" s="4"/>
      <c r="J20" s="4"/>
      <c r="K20" s="3"/>
      <c r="L20" s="3"/>
      <c r="M20" s="3"/>
    </row>
    <row r="21" spans="1:13" ht="16.5" customHeight="1">
      <c r="A21" s="324"/>
      <c r="B21" s="325"/>
      <c r="C21" s="326"/>
      <c r="D21" s="5" t="s">
        <v>288</v>
      </c>
      <c r="E21" s="94" t="s">
        <v>91</v>
      </c>
      <c r="F21" s="95" t="s">
        <v>92</v>
      </c>
      <c r="G21" s="96" t="s">
        <v>91</v>
      </c>
      <c r="H21" s="97" t="s">
        <v>92</v>
      </c>
      <c r="I21" s="98" t="s">
        <v>91</v>
      </c>
      <c r="J21" s="99" t="s">
        <v>92</v>
      </c>
      <c r="K21" s="3"/>
      <c r="L21" s="3"/>
      <c r="M21" s="3"/>
    </row>
    <row r="22" spans="1:13" ht="16.5" customHeight="1">
      <c r="A22" s="331"/>
      <c r="B22" s="314"/>
      <c r="C22" s="297"/>
      <c r="D22" s="36" t="s">
        <v>289</v>
      </c>
      <c r="E22" s="100"/>
      <c r="F22" s="101"/>
      <c r="G22" s="102"/>
      <c r="H22" s="12"/>
      <c r="I22" s="102"/>
      <c r="J22" s="103"/>
      <c r="K22" s="3"/>
      <c r="L22" s="3"/>
      <c r="M22" s="3"/>
    </row>
    <row r="23" spans="1:13" ht="15" customHeight="1" thickBot="1">
      <c r="A23" s="332"/>
      <c r="B23" s="320"/>
      <c r="C23" s="323"/>
      <c r="D23" s="36" t="s">
        <v>290</v>
      </c>
      <c r="E23" s="104"/>
      <c r="F23" s="105"/>
      <c r="G23" s="106"/>
      <c r="H23" s="107"/>
      <c r="I23" s="106"/>
      <c r="J23" s="108"/>
      <c r="K23" s="3"/>
      <c r="L23" s="3"/>
      <c r="M23" s="3"/>
    </row>
    <row r="24" spans="1:13" ht="15" customHeight="1" thickBot="1">
      <c r="A24" s="109" t="s">
        <v>89</v>
      </c>
      <c r="B24" s="333"/>
      <c r="C24" s="333"/>
      <c r="D24" s="334"/>
      <c r="E24" s="110"/>
      <c r="F24" s="110"/>
      <c r="G24" s="110"/>
      <c r="H24" s="110"/>
      <c r="I24" s="110"/>
      <c r="J24" s="110"/>
      <c r="K24" s="3"/>
      <c r="L24" s="3"/>
      <c r="M24" s="3"/>
    </row>
    <row r="25" spans="2:13" ht="15" customHeight="1">
      <c r="B25" s="36"/>
      <c r="C25" s="36"/>
      <c r="D25" s="36"/>
      <c r="E25" s="36"/>
      <c r="F25" s="36"/>
      <c r="G25" s="36"/>
      <c r="H25" s="36"/>
      <c r="I25" s="36"/>
      <c r="J25" s="36"/>
      <c r="K25" s="3"/>
      <c r="L25" s="3"/>
      <c r="M25" s="3"/>
    </row>
    <row r="26" spans="1:13" ht="15" customHeight="1" thickBot="1">
      <c r="A26" s="36" t="s">
        <v>47</v>
      </c>
      <c r="B26" s="36"/>
      <c r="C26" s="36"/>
      <c r="D26" s="36"/>
      <c r="E26" s="36"/>
      <c r="F26" s="36"/>
      <c r="G26" s="36"/>
      <c r="H26" s="36"/>
      <c r="I26" s="36"/>
      <c r="J26" s="36"/>
      <c r="K26" s="3"/>
      <c r="L26" s="3"/>
      <c r="M26" s="3"/>
    </row>
    <row r="27" spans="1:13" ht="15" customHeight="1">
      <c r="A27" s="335" t="s">
        <v>49</v>
      </c>
      <c r="B27" s="336"/>
      <c r="C27" s="338"/>
      <c r="D27" s="306"/>
      <c r="E27" s="306"/>
      <c r="F27" s="307"/>
      <c r="G27" s="305"/>
      <c r="H27" s="306"/>
      <c r="I27" s="306"/>
      <c r="J27" s="308"/>
      <c r="K27" s="3"/>
      <c r="L27" s="3"/>
      <c r="M27" s="3"/>
    </row>
    <row r="28" spans="1:13" ht="15" customHeight="1" thickBot="1">
      <c r="A28" s="215"/>
      <c r="B28" s="337"/>
      <c r="C28" s="339"/>
      <c r="D28" s="340"/>
      <c r="E28" s="340"/>
      <c r="F28" s="341"/>
      <c r="G28" s="342"/>
      <c r="H28" s="340"/>
      <c r="I28" s="340"/>
      <c r="J28" s="343"/>
      <c r="K28" s="3"/>
      <c r="L28" s="3"/>
      <c r="M28" s="3"/>
    </row>
    <row r="29" spans="1:13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</row>
    <row r="30" spans="1:13" ht="15" thickBot="1">
      <c r="A30" s="4" t="s">
        <v>93</v>
      </c>
      <c r="B30" s="4"/>
      <c r="C30" s="327"/>
      <c r="D30" s="328"/>
      <c r="E30" s="4"/>
      <c r="F30" s="4"/>
      <c r="G30" s="329" t="s">
        <v>95</v>
      </c>
      <c r="H30" s="98" t="s">
        <v>18</v>
      </c>
      <c r="I30" s="99"/>
      <c r="J30" s="4"/>
      <c r="K30" s="3"/>
      <c r="L30" s="3"/>
      <c r="M30" s="3"/>
    </row>
    <row r="31" spans="7:9" ht="15" customHeight="1" thickBot="1">
      <c r="G31" s="330"/>
      <c r="H31" s="111" t="s">
        <v>62</v>
      </c>
      <c r="I31" s="112"/>
    </row>
    <row r="100" ht="13.5">
      <c r="A100" t="s">
        <v>96</v>
      </c>
    </row>
    <row r="101" spans="1:41" ht="13.5">
      <c r="A101" t="s">
        <v>80</v>
      </c>
      <c r="D101" t="s">
        <v>97</v>
      </c>
      <c r="E101" s="1"/>
      <c r="F101" s="1"/>
      <c r="G101" t="s">
        <v>98</v>
      </c>
      <c r="I101" t="s">
        <v>99</v>
      </c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</row>
    <row r="102" spans="1:41" ht="13.5">
      <c r="A102" t="e">
        <f>LOOKUP($C$12,$A$214:$A$253,C$214:C$253)</f>
        <v>#N/A</v>
      </c>
      <c r="E102" s="1"/>
      <c r="F102" s="1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</row>
    <row r="103" spans="1:41" ht="13.5">
      <c r="A103" t="e">
        <f>LOOKUP($C$12,$A$214:$A$253,D$214:D$253)</f>
        <v>#N/A</v>
      </c>
      <c r="D103" s="36" t="s">
        <v>100</v>
      </c>
      <c r="E103" s="1"/>
      <c r="F103" s="1"/>
      <c r="G103" s="113" t="s">
        <v>83</v>
      </c>
      <c r="H103" s="113"/>
      <c r="I103" s="36" t="s">
        <v>291</v>
      </c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</row>
    <row r="104" spans="1:41" ht="13.5">
      <c r="A104" t="e">
        <f>LOOKUP($C$12,$A$214:$A$253,E$214:E$253)</f>
        <v>#N/A</v>
      </c>
      <c r="D104" s="36" t="s">
        <v>101</v>
      </c>
      <c r="E104" s="113"/>
      <c r="F104" s="113"/>
      <c r="G104" s="113" t="s">
        <v>102</v>
      </c>
      <c r="H104" s="113"/>
      <c r="I104" s="36" t="s">
        <v>292</v>
      </c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</row>
    <row r="105" spans="1:41" ht="13.5">
      <c r="A105" t="e">
        <f>LOOKUP($C$12,$A$214:$A$253,F$214:F$253)</f>
        <v>#N/A</v>
      </c>
      <c r="D105" s="36" t="s">
        <v>103</v>
      </c>
      <c r="E105" s="113"/>
      <c r="F105" s="113"/>
      <c r="G105" s="114" t="s">
        <v>104</v>
      </c>
      <c r="H105" s="113"/>
      <c r="I105" s="36" t="s">
        <v>293</v>
      </c>
      <c r="J105" s="113"/>
      <c r="K105" s="113"/>
      <c r="M105" s="36"/>
      <c r="O105" s="36"/>
      <c r="P105" s="36"/>
      <c r="R105" s="36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</row>
    <row r="106" spans="1:41" ht="13.5">
      <c r="A106" t="e">
        <f>LOOKUP($C$12,$A$214:$A$253,G$214:G$253)</f>
        <v>#N/A</v>
      </c>
      <c r="D106" s="113"/>
      <c r="E106" s="113"/>
      <c r="F106" s="113"/>
      <c r="G106" s="114" t="s">
        <v>105</v>
      </c>
      <c r="H106" s="113"/>
      <c r="I106" s="36" t="s">
        <v>294</v>
      </c>
      <c r="J106" s="113"/>
      <c r="K106" s="113"/>
      <c r="M106" s="36"/>
      <c r="N106" s="36"/>
      <c r="O106" s="36"/>
      <c r="P106" s="36"/>
      <c r="Q106" s="36"/>
      <c r="R106" s="36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</row>
    <row r="107" spans="1:41" ht="13.5">
      <c r="A107" t="e">
        <f>LOOKUP($C$12,$A$214:$A$253,H$214:H$253)</f>
        <v>#N/A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</row>
    <row r="108" spans="1:41" ht="13.5">
      <c r="A108" t="e">
        <f>LOOKUP($C$12,$A$214:$A$253,I$214:I$253)</f>
        <v>#N/A</v>
      </c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</row>
    <row r="109" spans="1:41" ht="13.5">
      <c r="A109" t="e">
        <f>LOOKUP($C$12,$A$214:$A$253,J$214:J$253)</f>
        <v>#N/A</v>
      </c>
      <c r="D109" s="113"/>
      <c r="E109" s="113"/>
      <c r="F109" s="113"/>
      <c r="G109" s="113"/>
      <c r="H109" s="113"/>
      <c r="I109" s="113"/>
      <c r="J109" s="113"/>
      <c r="K109" s="113"/>
      <c r="M109" s="36"/>
      <c r="N109" s="36"/>
      <c r="O109" s="36"/>
      <c r="P109" s="36"/>
      <c r="Q109" s="36"/>
      <c r="S109" s="36"/>
      <c r="T109" s="36" t="s">
        <v>106</v>
      </c>
      <c r="U109" s="36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</row>
    <row r="110" spans="1:41" ht="13.5">
      <c r="A110" t="e">
        <f>LOOKUP($C$12,$A$214:$A$253,K$214:K$253)</f>
        <v>#N/A</v>
      </c>
      <c r="D110" s="113" t="s">
        <v>107</v>
      </c>
      <c r="E110" s="113"/>
      <c r="F110" s="113"/>
      <c r="G110" s="113"/>
      <c r="H110" s="113"/>
      <c r="I110" s="113" t="s">
        <v>108</v>
      </c>
      <c r="J110" s="113" t="s">
        <v>75</v>
      </c>
      <c r="K110" s="113"/>
      <c r="M110" s="36"/>
      <c r="N110" s="36"/>
      <c r="P110" s="36"/>
      <c r="Q110" s="36"/>
      <c r="R110" s="36"/>
      <c r="S110" s="36"/>
      <c r="T110" s="36"/>
      <c r="U110" s="36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</row>
    <row r="111" spans="1:41" ht="13.5">
      <c r="A111" t="e">
        <f>LOOKUP($C$12,$A$214:$A$253,L$214:L$253)</f>
        <v>#N/A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</row>
    <row r="112" spans="1:41" ht="13.5">
      <c r="A112" t="e">
        <f>LOOKUP($C$12,$A$214:$A$253,M$214:M$253)</f>
        <v>#N/A</v>
      </c>
      <c r="D112" s="36" t="s">
        <v>109</v>
      </c>
      <c r="E112" s="113"/>
      <c r="F112" s="113"/>
      <c r="G112" s="113"/>
      <c r="H112" s="113"/>
      <c r="I112" s="36" t="s">
        <v>94</v>
      </c>
      <c r="J112" s="113" t="s">
        <v>76</v>
      </c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</row>
    <row r="113" spans="1:41" ht="13.5">
      <c r="A113" t="e">
        <f>LOOKUP($C$12,$A$214:$A$253,N$214:N$253)</f>
        <v>#N/A</v>
      </c>
      <c r="D113" s="36" t="s">
        <v>110</v>
      </c>
      <c r="E113" s="113"/>
      <c r="F113" s="113"/>
      <c r="G113" s="113"/>
      <c r="H113" s="113"/>
      <c r="I113" s="36" t="s">
        <v>111</v>
      </c>
      <c r="J113" s="113" t="s">
        <v>112</v>
      </c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</row>
    <row r="114" spans="1:41" ht="13.5">
      <c r="A114" t="e">
        <f>LOOKUP($C$12,$A$214:$A$253,O$214:O$253)</f>
        <v>#N/A</v>
      </c>
      <c r="D114" s="114" t="s">
        <v>113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</row>
    <row r="115" spans="1:41" ht="13.5">
      <c r="A115" t="e">
        <f>LOOKUP($C$12,$A$214:$A$253,P$214:P$253)</f>
        <v>#N/A</v>
      </c>
      <c r="D115" s="36" t="s">
        <v>114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</row>
    <row r="116" spans="1:41" ht="13.5">
      <c r="A116" t="e">
        <f>LOOKUP($C$12,$A$214:$A$253,Q$214:Q$253)</f>
        <v>#N/A</v>
      </c>
      <c r="D116" s="36" t="s">
        <v>115</v>
      </c>
      <c r="E116" s="113"/>
      <c r="F116" s="113"/>
      <c r="G116" s="113"/>
      <c r="H116" s="113"/>
      <c r="I116" s="113"/>
      <c r="J116" s="113"/>
      <c r="K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</row>
    <row r="117" spans="1:41" ht="13.5">
      <c r="A117" t="e">
        <f>LOOKUP($C$12,$A$214:$A$253,R$214:R$253)</f>
        <v>#N/A</v>
      </c>
      <c r="D117" s="115" t="s">
        <v>116</v>
      </c>
      <c r="E117" s="113"/>
      <c r="F117" s="113"/>
      <c r="G117" s="113"/>
      <c r="H117" s="113"/>
      <c r="I117" s="113"/>
      <c r="J117" s="113"/>
      <c r="K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</row>
    <row r="118" spans="1:41" ht="13.5">
      <c r="A118" t="e">
        <f>LOOKUP($C$12,$A$214:$A$253,S$214:S$253)</f>
        <v>#N/A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</row>
    <row r="119" spans="1:41" ht="13.5">
      <c r="A119" t="e">
        <f>LOOKUP($C$12,$A$214:$A$253,T$214:T$253)</f>
        <v>#N/A</v>
      </c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</row>
    <row r="120" ht="13.5">
      <c r="A120" t="e">
        <f>LOOKUP($C$12,$A$214:$A$253,U$214:U$253)</f>
        <v>#N/A</v>
      </c>
    </row>
    <row r="121" ht="13.5">
      <c r="A121" t="e">
        <f>LOOKUP($C$12,$A$214:$A$253,V$214:V$253)</f>
        <v>#N/A</v>
      </c>
    </row>
    <row r="122" ht="13.5">
      <c r="A122" t="e">
        <f>LOOKUP($C$12,$A$214:$A$253,W$214:W$253)</f>
        <v>#N/A</v>
      </c>
    </row>
    <row r="123" ht="13.5">
      <c r="A123" t="e">
        <f>LOOKUP($C$12,$A$214:$A$253,X$214:X$253)</f>
        <v>#N/A</v>
      </c>
    </row>
    <row r="124" ht="13.5">
      <c r="A124" t="e">
        <f>LOOKUP($C$12,$A$214:$A$253,Y$214:Y$253)</f>
        <v>#N/A</v>
      </c>
    </row>
    <row r="125" ht="13.5">
      <c r="A125" t="e">
        <f>LOOKUP($C$12,$A$214:$A$253,Z$214:Z$253)</f>
        <v>#N/A</v>
      </c>
    </row>
    <row r="126" ht="13.5">
      <c r="A126" t="e">
        <f>LOOKUP($C$12,$A$214:$A$253,AA$214:AA$253)</f>
        <v>#N/A</v>
      </c>
    </row>
    <row r="127" ht="13.5">
      <c r="A127" t="e">
        <f>LOOKUP($C$12,$A$214:$A$253,AB$214:AB$253)</f>
        <v>#N/A</v>
      </c>
    </row>
    <row r="128" ht="13.5">
      <c r="A128" t="e">
        <f>LOOKUP($C$12,$A$214:$A$253,AC$214:AC$253)</f>
        <v>#N/A</v>
      </c>
    </row>
    <row r="129" ht="13.5">
      <c r="A129" t="e">
        <f>LOOKUP($C$12,$A$214:$A$253,AD$214:AD$253)</f>
        <v>#N/A</v>
      </c>
    </row>
    <row r="130" ht="13.5">
      <c r="A130" t="e">
        <f>LOOKUP($C$12,$A$214:$A$253,AE$214:AE$253)</f>
        <v>#N/A</v>
      </c>
    </row>
    <row r="131" ht="13.5">
      <c r="A131" t="e">
        <f>LOOKUP($C$12,$A$214:$A$253,AF$214:AF$253)</f>
        <v>#N/A</v>
      </c>
    </row>
    <row r="132" ht="13.5">
      <c r="A132" t="e">
        <f>LOOKUP($C$12,$A$214:$A$253,AG$214:AG$253)</f>
        <v>#N/A</v>
      </c>
    </row>
    <row r="133" ht="13.5">
      <c r="A133" t="e">
        <f>LOOKUP($C$12,$A$214:$A$253,AH$214:AH$253)</f>
        <v>#N/A</v>
      </c>
    </row>
    <row r="134" ht="13.5">
      <c r="A134" t="e">
        <f>LOOKUP($C$12,$A$214:$A$253,AI$214:AI$253)</f>
        <v>#N/A</v>
      </c>
    </row>
    <row r="135" ht="13.5">
      <c r="A135" t="e">
        <f>LOOKUP($C$12,$A$214:$A$253,AJ$214:AJ$253)</f>
        <v>#N/A</v>
      </c>
    </row>
    <row r="136" ht="13.5">
      <c r="A136" t="e">
        <f>LOOKUP($C$12,$A$214:$A$253,AK$214:AK$253)</f>
        <v>#N/A</v>
      </c>
    </row>
    <row r="137" ht="13.5">
      <c r="A137" t="e">
        <f>LOOKUP($C$12,$A$214:$A$253,AL$214:AL$253)</f>
        <v>#N/A</v>
      </c>
    </row>
    <row r="138" ht="13.5">
      <c r="A138" t="e">
        <f>LOOKUP($C$12,$A$214:$A$253,AM$214:AM$253)</f>
        <v>#N/A</v>
      </c>
    </row>
    <row r="139" ht="13.5">
      <c r="A139" t="e">
        <f>LOOKUP($C$12,$A$214:$A$253,AN$214:AN$253)</f>
        <v>#N/A</v>
      </c>
    </row>
    <row r="140" ht="13.5">
      <c r="A140" t="e">
        <f>LOOKUP($C$12,$A$214:$A$253,AO$214:AO$253)</f>
        <v>#N/A</v>
      </c>
    </row>
    <row r="141" ht="13.5">
      <c r="A141" t="e">
        <f>LOOKUP($C$12,$A$214:$A$253,AP$214:AP$253)</f>
        <v>#N/A</v>
      </c>
    </row>
    <row r="142" ht="13.5">
      <c r="A142" t="e">
        <f>LOOKUP($C$12,$A$214:$A$253,AQ$214:AQ$253)</f>
        <v>#N/A</v>
      </c>
    </row>
    <row r="143" ht="13.5">
      <c r="A143" t="e">
        <f>LOOKUP($C$12,$A$214:$A$253,AR$214:AR$253)</f>
        <v>#N/A</v>
      </c>
    </row>
    <row r="144" ht="13.5">
      <c r="A144" t="e">
        <f>LOOKUP($C$12,$A$214:$A$253,AS$214:AS$253)</f>
        <v>#N/A</v>
      </c>
    </row>
    <row r="145" ht="13.5">
      <c r="A145" t="e">
        <f>LOOKUP($C$12,$A$214:$A$253,AT$214:AT$253)</f>
        <v>#N/A</v>
      </c>
    </row>
    <row r="146" ht="13.5">
      <c r="A146" t="e">
        <f>LOOKUP($C$12,$A$214:$A$253,AU$214:AU$253)</f>
        <v>#N/A</v>
      </c>
    </row>
    <row r="147" ht="13.5">
      <c r="A147" t="e">
        <f>LOOKUP($C$12,$A$214:$A$253,AV$214:AV$253)</f>
        <v>#N/A</v>
      </c>
    </row>
    <row r="148" ht="13.5">
      <c r="A148" t="e">
        <f>LOOKUP($C$12,$A$214:$A$253,AW$214:AW$253)</f>
        <v>#N/A</v>
      </c>
    </row>
    <row r="149" ht="13.5">
      <c r="A149" t="e">
        <f>LOOKUP($C$12,$A$214:$A$253,AX$214:AX$253)</f>
        <v>#N/A</v>
      </c>
    </row>
    <row r="150" ht="13.5">
      <c r="A150" t="e">
        <f>LOOKUP($C$12,$A$214:$A$253,AY$214:AY$253)</f>
        <v>#N/A</v>
      </c>
    </row>
    <row r="151" ht="13.5">
      <c r="A151" t="e">
        <f>LOOKUP($C$12,$A$214:$A$253,AZ$214:AZ$253)</f>
        <v>#N/A</v>
      </c>
    </row>
    <row r="152" ht="13.5">
      <c r="A152" t="e">
        <f>LOOKUP($C$12,$A$214:$A$253,BA$214:BA$253)</f>
        <v>#N/A</v>
      </c>
    </row>
    <row r="153" ht="13.5">
      <c r="A153" t="e">
        <f>LOOKUP($C$12,$A$214:$A$253,BB$214:BB$253)</f>
        <v>#N/A</v>
      </c>
    </row>
    <row r="154" ht="13.5">
      <c r="A154" t="e">
        <f>LOOKUP($C$12,$A$214:$A$253,BC$214:BC$253)</f>
        <v>#N/A</v>
      </c>
    </row>
    <row r="155" ht="13.5">
      <c r="A155" t="e">
        <f>LOOKUP($C$12,$A$214:$A$253,BD$214:BD$253)</f>
        <v>#N/A</v>
      </c>
    </row>
    <row r="156" ht="13.5">
      <c r="A156" t="e">
        <f>LOOKUP($C$12,$A$214:$A$253,BE$214:BE$253)</f>
        <v>#N/A</v>
      </c>
    </row>
    <row r="157" ht="13.5">
      <c r="A157" t="e">
        <f>LOOKUP($C$12,$A$214:$A$253,BF$214:BF$253)</f>
        <v>#N/A</v>
      </c>
    </row>
    <row r="158" ht="13.5">
      <c r="A158" t="e">
        <f>LOOKUP($C$12,$A$214:$A$253,BG$214:BG$253)</f>
        <v>#N/A</v>
      </c>
    </row>
    <row r="159" ht="13.5">
      <c r="A159" t="e">
        <f>LOOKUP($C$12,$A$214:$A$253,BH$214:BH$253)</f>
        <v>#N/A</v>
      </c>
    </row>
    <row r="160" ht="13.5">
      <c r="A160" t="e">
        <f>LOOKUP($C$12,$A$214:$A$253,BI$214:BI$253)</f>
        <v>#N/A</v>
      </c>
    </row>
    <row r="161" ht="13.5">
      <c r="A161" t="e">
        <f>LOOKUP($C$12,$A$214:$A$253,BJ$214:BJ$253)</f>
        <v>#N/A</v>
      </c>
    </row>
    <row r="162" ht="13.5">
      <c r="A162" t="e">
        <f>LOOKUP($C$12,$A$214:$A$253,BK$214:BK$253)</f>
        <v>#N/A</v>
      </c>
    </row>
    <row r="163" ht="13.5">
      <c r="A163" t="e">
        <f>LOOKUP($C$12,$A$214:$A$253,BL$214:BL$253)</f>
        <v>#N/A</v>
      </c>
    </row>
    <row r="164" ht="13.5">
      <c r="A164" t="e">
        <f>LOOKUP($C$12,$A$214:$A$253,BM$214:BM$253)</f>
        <v>#N/A</v>
      </c>
    </row>
    <row r="165" ht="13.5">
      <c r="A165" t="e">
        <f>LOOKUP($C$12,$A$214:$A$253,BN$214:BN$253)</f>
        <v>#N/A</v>
      </c>
    </row>
    <row r="166" ht="13.5">
      <c r="A166" t="e">
        <f>LOOKUP($C$12,$A$214:$A$253,BO$214:BO$253)</f>
        <v>#N/A</v>
      </c>
    </row>
    <row r="167" ht="13.5">
      <c r="A167" t="e">
        <f>LOOKUP($C$12,$A$214:$A$253,BP$214:BP$253)</f>
        <v>#N/A</v>
      </c>
    </row>
    <row r="168" ht="13.5">
      <c r="A168" t="e">
        <f>LOOKUP($C$12,$A$214:$A$253,BQ$214:BQ$253)</f>
        <v>#N/A</v>
      </c>
    </row>
    <row r="169" ht="13.5">
      <c r="A169" t="e">
        <f>LOOKUP($C$12,$A$214:$A$253,BR$214:BR$253)</f>
        <v>#N/A</v>
      </c>
    </row>
    <row r="170" ht="13.5">
      <c r="A170" t="e">
        <f>LOOKUP($C$12,$A$214:$A$253,BS$214:BS$253)</f>
        <v>#N/A</v>
      </c>
    </row>
    <row r="171" ht="13.5">
      <c r="A171" t="e">
        <f>LOOKUP($C$12,$A$214:$A$253,BT$214:BT$253)</f>
        <v>#N/A</v>
      </c>
    </row>
    <row r="172" ht="13.5">
      <c r="A172" t="e">
        <f>LOOKUP($C$12,$A$214:$A$253,BU$214:BU$253)</f>
        <v>#N/A</v>
      </c>
    </row>
    <row r="173" ht="13.5">
      <c r="A173" t="e">
        <f>LOOKUP($C$12,$A$214:$A$253,BV$214:BV$253)</f>
        <v>#N/A</v>
      </c>
    </row>
    <row r="174" ht="13.5">
      <c r="A174" t="e">
        <f>LOOKUP($C$12,$A$214:$A$253,BW$214:BW$253)</f>
        <v>#N/A</v>
      </c>
    </row>
    <row r="175" ht="13.5">
      <c r="A175" t="e">
        <f>LOOKUP($C$12,$A$214:$A$253,BX$214:BX$253)</f>
        <v>#N/A</v>
      </c>
    </row>
    <row r="176" ht="13.5">
      <c r="A176" t="e">
        <f>LOOKUP($C$12,$A$214:$A$253,BY$214:BY$253)</f>
        <v>#N/A</v>
      </c>
    </row>
    <row r="177" ht="13.5">
      <c r="A177" t="e">
        <f>LOOKUP($C$12,$A$214:$A$253,BZ$214:BZ$253)</f>
        <v>#N/A</v>
      </c>
    </row>
    <row r="178" ht="13.5">
      <c r="A178" t="e">
        <f>LOOKUP($C$12,$A$214:$A$253,CA$214:CA$253)</f>
        <v>#N/A</v>
      </c>
    </row>
    <row r="179" ht="13.5">
      <c r="A179" t="e">
        <f>LOOKUP($C$12,$A$214:$A$253,CB$214:CB$253)</f>
        <v>#N/A</v>
      </c>
    </row>
    <row r="180" ht="13.5">
      <c r="A180" t="e">
        <f>LOOKUP($C$12,$A$214:$A$253,CC$214:CC$253)</f>
        <v>#N/A</v>
      </c>
    </row>
    <row r="181" ht="13.5">
      <c r="A181" t="e">
        <f>LOOKUP($C$12,$A$214:$A$253,CD$214:CD$253)</f>
        <v>#N/A</v>
      </c>
    </row>
    <row r="182" ht="13.5">
      <c r="A182" t="e">
        <f>LOOKUP($C$12,$A$214:$A$253,CE$214:CE$253)</f>
        <v>#N/A</v>
      </c>
    </row>
    <row r="183" ht="13.5">
      <c r="A183" t="e">
        <f>LOOKUP($C$12,$A$214:$A$253,CF$214:CF$253)</f>
        <v>#N/A</v>
      </c>
    </row>
    <row r="184" ht="13.5">
      <c r="A184" t="e">
        <f>LOOKUP($C$12,$A$214:$A$253,CG$214:CG$253)</f>
        <v>#N/A</v>
      </c>
    </row>
    <row r="185" ht="13.5">
      <c r="A185" t="e">
        <f>LOOKUP($C$12,$A$214:$A$253,CH$214:CH$253)</f>
        <v>#N/A</v>
      </c>
    </row>
    <row r="186" ht="13.5">
      <c r="A186" t="e">
        <f>LOOKUP($C$12,$A$214:$A$253,CI$214:CI$253)</f>
        <v>#N/A</v>
      </c>
    </row>
    <row r="187" ht="13.5">
      <c r="A187" t="e">
        <f>LOOKUP($C$12,$A$214:$A$253,CJ$214:CJ$253)</f>
        <v>#N/A</v>
      </c>
    </row>
    <row r="188" ht="13.5">
      <c r="A188" t="e">
        <f>LOOKUP($C$12,$A$214:$A$253,CK$214:CK$253)</f>
        <v>#N/A</v>
      </c>
    </row>
    <row r="189" ht="13.5">
      <c r="A189" t="e">
        <f>LOOKUP($C$12,$A$214:$A$253,CL$214:CL$253)</f>
        <v>#N/A</v>
      </c>
    </row>
    <row r="190" ht="13.5">
      <c r="A190" t="e">
        <f>LOOKUP($C$12,$A$214:$A$253,CM$214:CM$253)</f>
        <v>#N/A</v>
      </c>
    </row>
    <row r="191" ht="13.5">
      <c r="A191" t="e">
        <f>LOOKUP($C$12,$A$214:$A$253,CN$214:CN$253)</f>
        <v>#N/A</v>
      </c>
    </row>
    <row r="192" ht="13.5">
      <c r="A192" t="e">
        <f>LOOKUP($C$12,$A$214:$A$253,CO$214:CO$253)</f>
        <v>#N/A</v>
      </c>
    </row>
    <row r="193" ht="13.5">
      <c r="A193" t="e">
        <f>LOOKUP($C$12,$A$214:$A$253,CP$214:CP$253)</f>
        <v>#N/A</v>
      </c>
    </row>
    <row r="194" ht="13.5">
      <c r="A194" t="e">
        <f>LOOKUP($C$12,$A$214:$A$253,CQ$214:CQ$253)</f>
        <v>#N/A</v>
      </c>
    </row>
    <row r="195" ht="13.5">
      <c r="A195" t="e">
        <f>LOOKUP($C$12,$A$214:$A$253,CR$214:CR$253)</f>
        <v>#N/A</v>
      </c>
    </row>
    <row r="196" ht="13.5">
      <c r="A196" t="e">
        <f>LOOKUP($C$12,$A$214:$A$253,CS$214:CS$253)</f>
        <v>#N/A</v>
      </c>
    </row>
    <row r="197" ht="13.5">
      <c r="A197" t="e">
        <f>LOOKUP($C$12,$A$214:$A$253,CT$214:CT$253)</f>
        <v>#N/A</v>
      </c>
    </row>
    <row r="198" ht="13.5">
      <c r="A198" t="e">
        <f>LOOKUP($C$12,$A$214:$A$253,CU$214:CU$253)</f>
        <v>#N/A</v>
      </c>
    </row>
    <row r="199" ht="13.5">
      <c r="A199" t="e">
        <f>LOOKUP($C$12,$A$214:$A$253,CV$214:CV$253)</f>
        <v>#N/A</v>
      </c>
    </row>
    <row r="200" ht="13.5">
      <c r="A200" t="e">
        <f>LOOKUP($C$12,$A$214:$A$253,CW$214:CW$253)</f>
        <v>#N/A</v>
      </c>
    </row>
    <row r="201" ht="13.5">
      <c r="A201" t="e">
        <f>LOOKUP($C$12,$A$214:$A$253,CX$214:CX$253)</f>
        <v>#N/A</v>
      </c>
    </row>
    <row r="210" ht="13.5">
      <c r="A210" t="s">
        <v>117</v>
      </c>
    </row>
    <row r="213" spans="1:102" ht="13.5">
      <c r="A213" s="116"/>
      <c r="B213" s="117" t="s">
        <v>295</v>
      </c>
      <c r="C213" s="118">
        <v>1</v>
      </c>
      <c r="D213" s="118">
        <v>2</v>
      </c>
      <c r="E213" s="118">
        <v>3</v>
      </c>
      <c r="F213" s="118">
        <v>4</v>
      </c>
      <c r="G213" s="118">
        <v>5</v>
      </c>
      <c r="H213" s="118">
        <v>6</v>
      </c>
      <c r="I213" s="118">
        <v>7</v>
      </c>
      <c r="J213" s="118">
        <v>8</v>
      </c>
      <c r="K213" s="118">
        <v>9</v>
      </c>
      <c r="L213" s="118">
        <v>10</v>
      </c>
      <c r="M213" s="118">
        <v>11</v>
      </c>
      <c r="N213" s="118">
        <v>12</v>
      </c>
      <c r="O213" s="118">
        <v>13</v>
      </c>
      <c r="P213" s="118">
        <v>14</v>
      </c>
      <c r="Q213" s="118">
        <v>15</v>
      </c>
      <c r="R213" s="118">
        <v>16</v>
      </c>
      <c r="S213" s="118">
        <v>17</v>
      </c>
      <c r="T213" s="118">
        <v>18</v>
      </c>
      <c r="U213" s="118">
        <v>19</v>
      </c>
      <c r="V213" s="118">
        <v>20</v>
      </c>
      <c r="W213" s="118">
        <v>21</v>
      </c>
      <c r="X213" s="118">
        <v>22</v>
      </c>
      <c r="Y213" s="118">
        <v>23</v>
      </c>
      <c r="Z213" s="118">
        <v>24</v>
      </c>
      <c r="AA213" s="118">
        <v>25</v>
      </c>
      <c r="AB213" s="118">
        <v>26</v>
      </c>
      <c r="AC213" s="118">
        <v>27</v>
      </c>
      <c r="AD213" s="118">
        <v>28</v>
      </c>
      <c r="AE213" s="118">
        <v>29</v>
      </c>
      <c r="AF213" s="118">
        <v>30</v>
      </c>
      <c r="AG213" s="118">
        <v>31</v>
      </c>
      <c r="AH213" s="118">
        <v>32</v>
      </c>
      <c r="AI213" s="118">
        <v>33</v>
      </c>
      <c r="AJ213" s="118">
        <v>34</v>
      </c>
      <c r="AK213" s="118">
        <v>35</v>
      </c>
      <c r="AL213" s="118">
        <v>36</v>
      </c>
      <c r="AM213" s="118">
        <v>37</v>
      </c>
      <c r="AN213" s="118">
        <v>38</v>
      </c>
      <c r="AO213" s="118">
        <v>39</v>
      </c>
      <c r="AP213" s="118">
        <v>40</v>
      </c>
      <c r="AQ213" s="118">
        <v>41</v>
      </c>
      <c r="AR213" s="118">
        <v>42</v>
      </c>
      <c r="AS213" s="118">
        <v>43</v>
      </c>
      <c r="AT213" s="118">
        <v>44</v>
      </c>
      <c r="AU213" s="118">
        <v>45</v>
      </c>
      <c r="AV213" s="118">
        <v>46</v>
      </c>
      <c r="AW213" s="118">
        <v>47</v>
      </c>
      <c r="AX213" s="118">
        <v>48</v>
      </c>
      <c r="AY213" s="118">
        <v>49</v>
      </c>
      <c r="AZ213" s="118">
        <v>50</v>
      </c>
      <c r="BA213" s="118">
        <v>51</v>
      </c>
      <c r="BB213" s="118">
        <v>52</v>
      </c>
      <c r="BC213" s="118">
        <v>53</v>
      </c>
      <c r="BD213" s="118">
        <v>54</v>
      </c>
      <c r="BE213" s="118">
        <v>55</v>
      </c>
      <c r="BF213" s="118">
        <v>56</v>
      </c>
      <c r="BG213" s="118">
        <v>57</v>
      </c>
      <c r="BH213" s="118">
        <v>58</v>
      </c>
      <c r="BI213" s="118">
        <v>59</v>
      </c>
      <c r="BJ213" s="118">
        <v>60</v>
      </c>
      <c r="BK213" s="118">
        <v>61</v>
      </c>
      <c r="BL213" s="118">
        <v>62</v>
      </c>
      <c r="BM213" s="118">
        <v>63</v>
      </c>
      <c r="BN213" s="118">
        <v>64</v>
      </c>
      <c r="BO213" s="118">
        <v>65</v>
      </c>
      <c r="BP213" s="118">
        <v>66</v>
      </c>
      <c r="BQ213" s="118">
        <v>67</v>
      </c>
      <c r="BR213" s="118">
        <v>68</v>
      </c>
      <c r="BS213" s="118">
        <v>69</v>
      </c>
      <c r="BT213" s="118">
        <v>70</v>
      </c>
      <c r="BU213" s="118">
        <v>71</v>
      </c>
      <c r="BV213" s="118">
        <v>72</v>
      </c>
      <c r="BW213" s="118">
        <v>73</v>
      </c>
      <c r="BX213" s="118">
        <v>74</v>
      </c>
      <c r="BY213" s="118">
        <v>75</v>
      </c>
      <c r="BZ213" s="118">
        <v>76</v>
      </c>
      <c r="CA213" s="118">
        <v>77</v>
      </c>
      <c r="CB213" s="118">
        <v>78</v>
      </c>
      <c r="CC213" s="118">
        <v>79</v>
      </c>
      <c r="CD213" s="118">
        <v>80</v>
      </c>
      <c r="CE213" s="118">
        <v>81</v>
      </c>
      <c r="CF213" s="118">
        <v>82</v>
      </c>
      <c r="CG213" s="118">
        <v>83</v>
      </c>
      <c r="CH213" s="118">
        <v>84</v>
      </c>
      <c r="CI213" s="118">
        <v>85</v>
      </c>
      <c r="CJ213" s="118">
        <v>86</v>
      </c>
      <c r="CK213" s="118">
        <v>87</v>
      </c>
      <c r="CL213" s="118">
        <v>88</v>
      </c>
      <c r="CM213" s="118">
        <v>89</v>
      </c>
      <c r="CN213" s="118">
        <v>90</v>
      </c>
      <c r="CO213" s="118">
        <v>91</v>
      </c>
      <c r="CP213" s="118">
        <v>92</v>
      </c>
      <c r="CQ213" s="118">
        <v>93</v>
      </c>
      <c r="CR213" s="118">
        <v>94</v>
      </c>
      <c r="CS213" s="118">
        <v>95</v>
      </c>
      <c r="CT213" s="118">
        <v>96</v>
      </c>
      <c r="CU213" s="118">
        <v>97</v>
      </c>
      <c r="CV213" s="118">
        <v>98</v>
      </c>
      <c r="CW213" s="118">
        <v>99</v>
      </c>
      <c r="CX213" s="118">
        <v>100</v>
      </c>
    </row>
    <row r="214" spans="1:65" ht="13.5">
      <c r="A214" s="118" t="s">
        <v>118</v>
      </c>
      <c r="B214" s="119">
        <v>412</v>
      </c>
      <c r="C214" s="120" t="s">
        <v>119</v>
      </c>
      <c r="D214" s="120" t="s">
        <v>120</v>
      </c>
      <c r="E214" s="120" t="s">
        <v>121</v>
      </c>
      <c r="F214" s="120" t="s">
        <v>122</v>
      </c>
      <c r="G214" s="120" t="s">
        <v>123</v>
      </c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</row>
    <row r="215" spans="1:65" ht="13.5">
      <c r="A215" s="118" t="s">
        <v>124</v>
      </c>
      <c r="B215" s="119">
        <v>209</v>
      </c>
      <c r="C215" s="120" t="s">
        <v>125</v>
      </c>
      <c r="D215" s="120" t="s">
        <v>126</v>
      </c>
      <c r="E215" s="120" t="s">
        <v>127</v>
      </c>
      <c r="F215" s="120" t="s">
        <v>128</v>
      </c>
      <c r="G215" s="120" t="s">
        <v>129</v>
      </c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</row>
    <row r="216" spans="1:65" ht="13.5">
      <c r="A216" s="118" t="s">
        <v>130</v>
      </c>
      <c r="B216" s="119">
        <v>208</v>
      </c>
      <c r="C216" s="120" t="s">
        <v>131</v>
      </c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</row>
    <row r="217" spans="1:65" ht="13.5">
      <c r="A217" s="118" t="s">
        <v>132</v>
      </c>
      <c r="B217" s="119">
        <v>406</v>
      </c>
      <c r="C217" s="120" t="s">
        <v>131</v>
      </c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</row>
    <row r="218" spans="1:65" ht="13.5">
      <c r="A218" s="118" t="s">
        <v>133</v>
      </c>
      <c r="B218" s="119">
        <v>446</v>
      </c>
      <c r="C218" s="120" t="s">
        <v>131</v>
      </c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</row>
    <row r="219" spans="1:65" ht="13.5">
      <c r="A219" s="118" t="s">
        <v>134</v>
      </c>
      <c r="B219" s="119">
        <v>307</v>
      </c>
      <c r="C219" s="120" t="s">
        <v>131</v>
      </c>
      <c r="D219" s="120"/>
      <c r="E219" s="120"/>
      <c r="F219" s="120"/>
      <c r="G219" s="120"/>
      <c r="H219" s="121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</row>
    <row r="220" spans="1:65" ht="13.5">
      <c r="A220" s="118" t="s">
        <v>135</v>
      </c>
      <c r="B220" s="119">
        <v>442</v>
      </c>
      <c r="C220" s="120" t="s">
        <v>136</v>
      </c>
      <c r="D220" s="120" t="s">
        <v>137</v>
      </c>
      <c r="E220" s="120" t="s">
        <v>138</v>
      </c>
      <c r="F220" s="120" t="s">
        <v>139</v>
      </c>
      <c r="G220" s="120" t="s">
        <v>140</v>
      </c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</row>
    <row r="221" spans="1:65" ht="13.5">
      <c r="A221" s="118" t="s">
        <v>141</v>
      </c>
      <c r="B221" s="119">
        <v>205</v>
      </c>
      <c r="C221" s="120" t="s">
        <v>142</v>
      </c>
      <c r="D221" s="120" t="s">
        <v>143</v>
      </c>
      <c r="E221" s="120" t="s">
        <v>144</v>
      </c>
      <c r="F221" s="120" t="s">
        <v>145</v>
      </c>
      <c r="G221" s="120" t="s">
        <v>146</v>
      </c>
      <c r="H221" s="120" t="s">
        <v>147</v>
      </c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</row>
    <row r="222" spans="1:65" ht="13.5">
      <c r="A222" s="118" t="s">
        <v>148</v>
      </c>
      <c r="B222" s="119">
        <v>202</v>
      </c>
      <c r="C222" s="120" t="s">
        <v>149</v>
      </c>
      <c r="D222" s="120" t="s">
        <v>150</v>
      </c>
      <c r="E222" s="120" t="s">
        <v>151</v>
      </c>
      <c r="F222" s="120" t="s">
        <v>152</v>
      </c>
      <c r="G222" s="120" t="s">
        <v>153</v>
      </c>
      <c r="H222" s="120" t="s">
        <v>154</v>
      </c>
      <c r="I222" s="120" t="s">
        <v>155</v>
      </c>
      <c r="J222" s="120" t="s">
        <v>156</v>
      </c>
      <c r="K222" s="120" t="s">
        <v>157</v>
      </c>
      <c r="L222" s="120" t="s">
        <v>158</v>
      </c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</row>
    <row r="223" spans="1:65" ht="13.5">
      <c r="A223" s="118" t="s">
        <v>159</v>
      </c>
      <c r="B223" s="119">
        <v>204</v>
      </c>
      <c r="C223" s="120" t="s">
        <v>160</v>
      </c>
      <c r="D223" s="120" t="s">
        <v>161</v>
      </c>
      <c r="E223" s="120" t="s">
        <v>162</v>
      </c>
      <c r="F223" s="120" t="s">
        <v>163</v>
      </c>
      <c r="G223" s="120" t="s">
        <v>164</v>
      </c>
      <c r="H223" s="120" t="s">
        <v>165</v>
      </c>
      <c r="I223" s="120" t="s">
        <v>166</v>
      </c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</row>
    <row r="224" spans="1:65" ht="13.5">
      <c r="A224" s="118" t="s">
        <v>167</v>
      </c>
      <c r="B224" s="119">
        <v>303</v>
      </c>
      <c r="C224" s="120" t="s">
        <v>131</v>
      </c>
      <c r="D224" s="120"/>
      <c r="E224" s="120"/>
      <c r="F224" s="120"/>
      <c r="G224" s="120"/>
      <c r="H224" s="121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</row>
    <row r="225" spans="1:65" ht="13.5">
      <c r="A225" s="118" t="s">
        <v>168</v>
      </c>
      <c r="B225" s="119">
        <v>426</v>
      </c>
      <c r="C225" s="120" t="s">
        <v>131</v>
      </c>
      <c r="D225" s="120"/>
      <c r="E225" s="120"/>
      <c r="F225" s="120"/>
      <c r="G225" s="120"/>
      <c r="H225" s="121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</row>
    <row r="226" spans="1:65" ht="13.5">
      <c r="A226" s="118" t="s">
        <v>169</v>
      </c>
      <c r="B226" s="119">
        <v>441</v>
      </c>
      <c r="C226" s="120" t="s">
        <v>131</v>
      </c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</row>
    <row r="227" spans="1:65" ht="13.5">
      <c r="A227" s="118" t="s">
        <v>170</v>
      </c>
      <c r="B227" s="119">
        <v>207</v>
      </c>
      <c r="C227" s="120" t="s">
        <v>131</v>
      </c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</row>
    <row r="228" spans="1:65" ht="13.5">
      <c r="A228" s="118" t="s">
        <v>171</v>
      </c>
      <c r="B228" s="119">
        <v>402</v>
      </c>
      <c r="C228" s="120" t="s">
        <v>131</v>
      </c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</row>
    <row r="229" spans="1:65" ht="13.5">
      <c r="A229" s="118" t="s">
        <v>172</v>
      </c>
      <c r="B229" s="119">
        <v>206</v>
      </c>
      <c r="C229" s="120" t="s">
        <v>173</v>
      </c>
      <c r="D229" s="120" t="s">
        <v>174</v>
      </c>
      <c r="E229" s="120" t="s">
        <v>175</v>
      </c>
      <c r="F229" s="120" t="s">
        <v>176</v>
      </c>
      <c r="G229" s="120" t="s">
        <v>177</v>
      </c>
      <c r="H229" s="120" t="s">
        <v>178</v>
      </c>
      <c r="I229" s="120" t="s">
        <v>179</v>
      </c>
      <c r="J229" s="120" t="s">
        <v>180</v>
      </c>
      <c r="K229" s="120" t="s">
        <v>181</v>
      </c>
      <c r="L229" s="120" t="s">
        <v>182</v>
      </c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</row>
    <row r="230" spans="1:65" ht="13.5">
      <c r="A230" s="118" t="s">
        <v>183</v>
      </c>
      <c r="B230" s="119">
        <v>450</v>
      </c>
      <c r="C230" s="120" t="s">
        <v>131</v>
      </c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</row>
    <row r="231" spans="1:65" ht="13.5">
      <c r="A231" s="118" t="s">
        <v>184</v>
      </c>
      <c r="B231" s="119">
        <v>323</v>
      </c>
      <c r="C231" s="120" t="s">
        <v>131</v>
      </c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</row>
    <row r="232" spans="1:65" ht="13.5">
      <c r="A232" s="118" t="s">
        <v>185</v>
      </c>
      <c r="B232" s="119">
        <v>343</v>
      </c>
      <c r="C232" s="120" t="s">
        <v>131</v>
      </c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</row>
    <row r="233" spans="1:65" ht="13.5">
      <c r="A233" s="118" t="s">
        <v>186</v>
      </c>
      <c r="B233" s="119">
        <v>201</v>
      </c>
      <c r="C233" s="120" t="s">
        <v>187</v>
      </c>
      <c r="D233" s="120" t="s">
        <v>188</v>
      </c>
      <c r="E233" s="120" t="s">
        <v>189</v>
      </c>
      <c r="F233" s="120" t="s">
        <v>190</v>
      </c>
      <c r="G233" s="120" t="s">
        <v>191</v>
      </c>
      <c r="H233" s="120" t="s">
        <v>192</v>
      </c>
      <c r="I233" s="120" t="s">
        <v>193</v>
      </c>
      <c r="J233" s="120" t="s">
        <v>194</v>
      </c>
      <c r="K233" s="120" t="s">
        <v>195</v>
      </c>
      <c r="L233" s="120" t="s">
        <v>196</v>
      </c>
      <c r="M233" s="120" t="s">
        <v>197</v>
      </c>
      <c r="N233" s="120" t="s">
        <v>198</v>
      </c>
      <c r="O233" s="120" t="s">
        <v>199</v>
      </c>
      <c r="P233" s="120" t="s">
        <v>200</v>
      </c>
      <c r="Q233" s="120" t="s">
        <v>201</v>
      </c>
      <c r="R233" s="120" t="s">
        <v>202</v>
      </c>
      <c r="S233" s="120" t="s">
        <v>203</v>
      </c>
      <c r="T233" s="120" t="s">
        <v>204</v>
      </c>
      <c r="U233" s="120" t="s">
        <v>205</v>
      </c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</row>
    <row r="234" spans="1:65" ht="13.5">
      <c r="A234" s="118" t="s">
        <v>206</v>
      </c>
      <c r="B234" s="119">
        <v>423</v>
      </c>
      <c r="C234" s="120" t="s">
        <v>131</v>
      </c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</row>
    <row r="235" spans="1:65" ht="13.5">
      <c r="A235" s="118" t="s">
        <v>207</v>
      </c>
      <c r="B235" s="119">
        <v>362</v>
      </c>
      <c r="C235" s="120" t="s">
        <v>208</v>
      </c>
      <c r="D235" s="120" t="s">
        <v>209</v>
      </c>
      <c r="E235" s="120" t="s">
        <v>210</v>
      </c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</row>
    <row r="236" spans="1:65" ht="13.5">
      <c r="A236" s="118" t="s">
        <v>211</v>
      </c>
      <c r="B236" s="119">
        <v>387</v>
      </c>
      <c r="C236" s="120" t="s">
        <v>212</v>
      </c>
      <c r="D236" s="120" t="s">
        <v>213</v>
      </c>
      <c r="E236" s="120" t="s">
        <v>214</v>
      </c>
      <c r="F236" s="120" t="s">
        <v>215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</row>
    <row r="237" spans="1:65" ht="13.5">
      <c r="A237" s="118" t="s">
        <v>216</v>
      </c>
      <c r="B237" s="119">
        <v>384</v>
      </c>
      <c r="C237" s="120" t="s">
        <v>131</v>
      </c>
      <c r="D237" s="120"/>
      <c r="E237" s="120"/>
      <c r="F237" s="120"/>
      <c r="G237" s="120"/>
      <c r="H237" s="121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</row>
    <row r="238" spans="1:65" ht="13.5">
      <c r="A238" s="118" t="s">
        <v>217</v>
      </c>
      <c r="B238" s="119">
        <v>443</v>
      </c>
      <c r="C238" s="120" t="s">
        <v>131</v>
      </c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</row>
    <row r="239" spans="1:65" ht="13.5">
      <c r="A239" s="118" t="s">
        <v>218</v>
      </c>
      <c r="B239" s="119">
        <v>367</v>
      </c>
      <c r="C239" s="120" t="s">
        <v>131</v>
      </c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</row>
    <row r="240" spans="1:65" ht="13.5">
      <c r="A240" s="118" t="s">
        <v>78</v>
      </c>
      <c r="B240" s="119">
        <v>424</v>
      </c>
      <c r="C240" s="120" t="s">
        <v>131</v>
      </c>
      <c r="D240" s="120"/>
      <c r="E240" s="120"/>
      <c r="F240" s="120"/>
      <c r="G240" s="120"/>
      <c r="H240" s="121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</row>
    <row r="241" spans="1:65" ht="13.5">
      <c r="A241" s="118" t="s">
        <v>219</v>
      </c>
      <c r="B241" s="119">
        <v>408</v>
      </c>
      <c r="C241" s="120" t="s">
        <v>131</v>
      </c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</row>
    <row r="242" spans="1:65" ht="13.5">
      <c r="A242" s="118" t="s">
        <v>220</v>
      </c>
      <c r="B242" s="119">
        <v>361</v>
      </c>
      <c r="C242" s="120" t="s">
        <v>221</v>
      </c>
      <c r="D242" s="120" t="s">
        <v>222</v>
      </c>
      <c r="E242" s="120" t="s">
        <v>223</v>
      </c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</row>
    <row r="243" spans="1:65" ht="13.5">
      <c r="A243" s="118" t="s">
        <v>224</v>
      </c>
      <c r="B243" s="119">
        <v>445</v>
      </c>
      <c r="C243" s="120" t="s">
        <v>225</v>
      </c>
      <c r="D243" s="120" t="s">
        <v>226</v>
      </c>
      <c r="E243" s="120" t="s">
        <v>227</v>
      </c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</row>
    <row r="244" spans="1:65" ht="13.5">
      <c r="A244" s="118" t="s">
        <v>228</v>
      </c>
      <c r="B244" s="119">
        <v>203</v>
      </c>
      <c r="C244" s="120" t="s">
        <v>229</v>
      </c>
      <c r="D244" s="120" t="s">
        <v>230</v>
      </c>
      <c r="E244" s="120" t="s">
        <v>231</v>
      </c>
      <c r="F244" s="120" t="s">
        <v>232</v>
      </c>
      <c r="G244" s="120" t="s">
        <v>233</v>
      </c>
      <c r="H244" s="120" t="s">
        <v>234</v>
      </c>
      <c r="I244" s="120" t="s">
        <v>235</v>
      </c>
      <c r="J244" s="120" t="s">
        <v>236</v>
      </c>
      <c r="K244" s="120" t="s">
        <v>237</v>
      </c>
      <c r="L244" s="120" t="s">
        <v>238</v>
      </c>
      <c r="M244" s="120" t="s">
        <v>239</v>
      </c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</row>
    <row r="245" spans="1:65" ht="13.5">
      <c r="A245" s="118" t="s">
        <v>240</v>
      </c>
      <c r="B245" s="119">
        <v>381</v>
      </c>
      <c r="C245" s="120" t="s">
        <v>241</v>
      </c>
      <c r="D245" s="120" t="s">
        <v>242</v>
      </c>
      <c r="E245" s="120" t="s">
        <v>243</v>
      </c>
      <c r="F245" s="120" t="s">
        <v>244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</row>
    <row r="246" spans="1:65" ht="13.5">
      <c r="A246" s="118" t="s">
        <v>245</v>
      </c>
      <c r="B246" s="119">
        <v>425</v>
      </c>
      <c r="C246" s="120" t="s">
        <v>131</v>
      </c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</row>
    <row r="247" spans="1:65" ht="13.5">
      <c r="A247" s="118" t="s">
        <v>246</v>
      </c>
      <c r="B247" s="119">
        <v>210</v>
      </c>
      <c r="C247" s="120" t="s">
        <v>247</v>
      </c>
      <c r="D247" s="120" t="s">
        <v>248</v>
      </c>
      <c r="E247" s="120" t="s">
        <v>249</v>
      </c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</row>
    <row r="248" spans="1:65" ht="13.5">
      <c r="A248" s="118" t="s">
        <v>250</v>
      </c>
      <c r="B248" s="119">
        <v>301</v>
      </c>
      <c r="C248" s="120" t="s">
        <v>251</v>
      </c>
      <c r="D248" s="120" t="s">
        <v>252</v>
      </c>
      <c r="E248" s="120" t="s">
        <v>253</v>
      </c>
      <c r="F248" s="120" t="s">
        <v>254</v>
      </c>
      <c r="G248" s="120" t="s">
        <v>255</v>
      </c>
      <c r="H248" s="120" t="s">
        <v>256</v>
      </c>
      <c r="I248" s="120" t="s">
        <v>257</v>
      </c>
      <c r="J248" s="120" t="s">
        <v>258</v>
      </c>
      <c r="K248" s="120" t="s">
        <v>259</v>
      </c>
      <c r="L248" s="120" t="s">
        <v>260</v>
      </c>
      <c r="M248" s="120" t="s">
        <v>261</v>
      </c>
      <c r="N248" s="120" t="s">
        <v>262</v>
      </c>
      <c r="O248" s="120" t="s">
        <v>263</v>
      </c>
      <c r="P248" s="120" t="s">
        <v>264</v>
      </c>
      <c r="Q248" s="120" t="s">
        <v>265</v>
      </c>
      <c r="R248" s="120" t="s">
        <v>266</v>
      </c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</row>
    <row r="249" spans="1:65" ht="13.5">
      <c r="A249" s="118" t="s">
        <v>267</v>
      </c>
      <c r="B249" s="119">
        <v>304</v>
      </c>
      <c r="C249" s="120" t="s">
        <v>268</v>
      </c>
      <c r="D249" s="120" t="s">
        <v>269</v>
      </c>
      <c r="E249" s="120" t="s">
        <v>270</v>
      </c>
      <c r="F249" s="120" t="s">
        <v>271</v>
      </c>
      <c r="G249" s="120" t="s">
        <v>272</v>
      </c>
      <c r="H249" s="120" t="s">
        <v>273</v>
      </c>
      <c r="I249" s="120" t="s">
        <v>274</v>
      </c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</row>
    <row r="250" spans="1:65" ht="13.5">
      <c r="A250" s="118" t="s">
        <v>275</v>
      </c>
      <c r="B250" s="119">
        <v>401</v>
      </c>
      <c r="C250" s="120" t="s">
        <v>276</v>
      </c>
      <c r="D250" s="120" t="s">
        <v>277</v>
      </c>
      <c r="E250" s="120" t="s">
        <v>278</v>
      </c>
      <c r="F250" s="120" t="s">
        <v>279</v>
      </c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</row>
    <row r="251" spans="1:65" ht="13.5">
      <c r="A251" s="118" t="s">
        <v>280</v>
      </c>
      <c r="B251" s="119">
        <v>411</v>
      </c>
      <c r="C251" s="120" t="s">
        <v>131</v>
      </c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</row>
    <row r="252" spans="1:65" ht="13.5">
      <c r="A252" s="118" t="s">
        <v>281</v>
      </c>
      <c r="B252" s="119">
        <v>405</v>
      </c>
      <c r="C252" s="120" t="s">
        <v>131</v>
      </c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</row>
    <row r="253" spans="1:65" ht="13.5">
      <c r="A253" s="118" t="s">
        <v>282</v>
      </c>
      <c r="B253" s="119">
        <v>321</v>
      </c>
      <c r="C253" s="120" t="s">
        <v>283</v>
      </c>
      <c r="D253" s="120" t="s">
        <v>284</v>
      </c>
      <c r="E253" s="120" t="s">
        <v>285</v>
      </c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</row>
  </sheetData>
  <sheetProtection/>
  <mergeCells count="34">
    <mergeCell ref="C30:D30"/>
    <mergeCell ref="G30:G31"/>
    <mergeCell ref="A22:C22"/>
    <mergeCell ref="A23:C23"/>
    <mergeCell ref="B24:D24"/>
    <mergeCell ref="A27:B28"/>
    <mergeCell ref="C27:F27"/>
    <mergeCell ref="G27:J27"/>
    <mergeCell ref="C28:F28"/>
    <mergeCell ref="G28:J28"/>
    <mergeCell ref="B15:J15"/>
    <mergeCell ref="B16:C16"/>
    <mergeCell ref="A17:A18"/>
    <mergeCell ref="B17:D17"/>
    <mergeCell ref="G17:J17"/>
    <mergeCell ref="A21:C21"/>
    <mergeCell ref="A12:A13"/>
    <mergeCell ref="C12:E12"/>
    <mergeCell ref="G12:J12"/>
    <mergeCell ref="D13:J13"/>
    <mergeCell ref="B14:C14"/>
    <mergeCell ref="H14:J14"/>
    <mergeCell ref="B7:D7"/>
    <mergeCell ref="I7:J7"/>
    <mergeCell ref="C8:D8"/>
    <mergeCell ref="I8:J8"/>
    <mergeCell ref="C9:E9"/>
    <mergeCell ref="G9:J9"/>
    <mergeCell ref="A1:J1"/>
    <mergeCell ref="I2:J2"/>
    <mergeCell ref="A4:A5"/>
    <mergeCell ref="C4:J4"/>
    <mergeCell ref="B5:J5"/>
    <mergeCell ref="D6:J6"/>
  </mergeCells>
  <dataValidations count="8">
    <dataValidation type="list" allowBlank="1" showInputMessage="1" showErrorMessage="1" sqref="D13:J13">
      <formula1>$D$102:$D$105</formula1>
    </dataValidation>
    <dataValidation type="list" allowBlank="1" showInputMessage="1" showErrorMessage="1" sqref="B14:C14">
      <formula1>$G$102:$G$106</formula1>
    </dataValidation>
    <dataValidation type="list" allowBlank="1" showInputMessage="1" showErrorMessage="1" sqref="B17:D17">
      <formula1>$I$102:$I$106</formula1>
    </dataValidation>
    <dataValidation type="list" allowBlank="1" showInputMessage="1" showErrorMessage="1" sqref="C30:D30">
      <formula1>$I$111:$I$113</formula1>
    </dataValidation>
    <dataValidation type="list" allowBlank="1" showInputMessage="1" showErrorMessage="1" sqref="C12:E12 I30">
      <formula1>$A$213:$A$253</formula1>
    </dataValidation>
    <dataValidation type="list" allowBlank="1" showInputMessage="1" showErrorMessage="1" sqref="G12:J12">
      <formula1>$A$100:$A$201</formula1>
    </dataValidation>
    <dataValidation type="list" allowBlank="1" showInputMessage="1" showErrorMessage="1" sqref="I7:J7">
      <formula1>$J$111:$J$113</formula1>
    </dataValidation>
    <dataValidation type="list" allowBlank="1" showInputMessage="1" showErrorMessage="1" sqref="A21:C23">
      <formula1>$D$111:$D$117</formula1>
    </dataValidation>
  </dataValidation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view="pageBreakPreview" zoomScaleSheetLayoutView="100" workbookViewId="0" topLeftCell="A1">
      <selection activeCell="C12" sqref="C12"/>
    </sheetView>
  </sheetViews>
  <sheetFormatPr defaultColWidth="9.00390625" defaultRowHeight="13.5"/>
  <cols>
    <col min="1" max="1" width="11.25390625" style="0" customWidth="1"/>
    <col min="2" max="10" width="9.00390625" style="0" customWidth="1"/>
  </cols>
  <sheetData>
    <row r="1" ht="7.5" customHeight="1"/>
    <row r="2" spans="1:10" ht="28.5">
      <c r="A2" s="268" t="s">
        <v>35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</row>
    <row r="4" spans="1:13" ht="14.25">
      <c r="A4" s="4"/>
      <c r="B4" s="4"/>
      <c r="C4" s="4"/>
      <c r="D4" s="4"/>
      <c r="E4" s="5"/>
      <c r="F4" s="4" t="s">
        <v>4</v>
      </c>
      <c r="G4" s="5"/>
      <c r="H4" s="122" t="str">
        <f>+'受付シート'!I2</f>
        <v>令和  2年  月  日</v>
      </c>
      <c r="I4" s="4"/>
      <c r="J4" s="4"/>
      <c r="K4" s="3"/>
      <c r="L4" s="3"/>
      <c r="M4" s="3"/>
    </row>
    <row r="5" spans="1:13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</row>
    <row r="6" spans="1:13" ht="15" thickBot="1">
      <c r="A6" s="4" t="s">
        <v>36</v>
      </c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</row>
    <row r="7" spans="1:13" ht="14.25">
      <c r="A7" s="286" t="s">
        <v>5</v>
      </c>
      <c r="B7" s="49" t="s">
        <v>6</v>
      </c>
      <c r="C7" s="287">
        <f>+'受付シート'!C4</f>
        <v>0</v>
      </c>
      <c r="D7" s="288"/>
      <c r="E7" s="288"/>
      <c r="F7" s="288"/>
      <c r="G7" s="288"/>
      <c r="H7" s="288"/>
      <c r="I7" s="288"/>
      <c r="J7" s="289"/>
      <c r="K7" s="3"/>
      <c r="L7" s="3"/>
      <c r="M7" s="3"/>
    </row>
    <row r="8" spans="1:13" ht="31.5" customHeight="1">
      <c r="A8" s="270"/>
      <c r="B8" s="290">
        <f>TRIM(+'受付シート'!B5)</f>
      </c>
      <c r="C8" s="273"/>
      <c r="D8" s="273"/>
      <c r="E8" s="273"/>
      <c r="F8" s="273"/>
      <c r="G8" s="273"/>
      <c r="H8" s="273"/>
      <c r="I8" s="273"/>
      <c r="J8" s="274"/>
      <c r="K8" s="3"/>
      <c r="L8" s="3"/>
      <c r="M8" s="3"/>
    </row>
    <row r="9" spans="1:13" ht="20.25" customHeight="1">
      <c r="A9" s="8" t="s">
        <v>9</v>
      </c>
      <c r="B9" s="347" t="str">
        <f>"〒"&amp;'受付シート'!C6</f>
        <v>〒</v>
      </c>
      <c r="C9" s="348"/>
      <c r="D9" s="291" t="str">
        <f>+'受付シート'!D6</f>
        <v>青森県むつ市大畑町本門寺前８番地</v>
      </c>
      <c r="E9" s="292"/>
      <c r="F9" s="292"/>
      <c r="G9" s="292"/>
      <c r="H9" s="292"/>
      <c r="I9" s="292"/>
      <c r="J9" s="293"/>
      <c r="K9" s="3"/>
      <c r="L9" s="3"/>
      <c r="M9" s="3"/>
    </row>
    <row r="10" spans="1:13" ht="20.25" customHeight="1">
      <c r="A10" s="14" t="s">
        <v>7</v>
      </c>
      <c r="B10" s="10" t="s">
        <v>11</v>
      </c>
      <c r="C10" s="11" t="s">
        <v>12</v>
      </c>
      <c r="D10" s="352">
        <f>+'受付シート'!B7</f>
        <v>0</v>
      </c>
      <c r="E10" s="292"/>
      <c r="F10" s="292"/>
      <c r="G10" s="292"/>
      <c r="H10" s="349" t="str">
        <f>"（"&amp;'受付シート'!F7&amp;"才）　　（"&amp;'受付シート'!I7&amp;"）"</f>
        <v>（才）　　（男）</v>
      </c>
      <c r="I10" s="350"/>
      <c r="J10" s="351"/>
      <c r="K10" s="3"/>
      <c r="L10" s="3"/>
      <c r="M10" s="3"/>
    </row>
    <row r="11" spans="1:13" ht="20.25" customHeight="1">
      <c r="A11" s="8" t="s">
        <v>8</v>
      </c>
      <c r="B11" s="15" t="s">
        <v>13</v>
      </c>
      <c r="C11" s="123">
        <f>+'受付シート'!C8</f>
        <v>0</v>
      </c>
      <c r="D11" s="11"/>
      <c r="E11" s="11" t="s">
        <v>15</v>
      </c>
      <c r="F11" s="11">
        <f>+'受付シート'!F8</f>
        <v>0</v>
      </c>
      <c r="G11" s="11" t="s">
        <v>14</v>
      </c>
      <c r="H11" s="11" t="s">
        <v>39</v>
      </c>
      <c r="I11" s="11"/>
      <c r="J11" s="16">
        <f>+'受付シート'!I8</f>
        <v>0</v>
      </c>
      <c r="K11" s="3"/>
      <c r="L11" s="3"/>
      <c r="M11" s="3"/>
    </row>
    <row r="12" spans="1:13" ht="20.25" customHeight="1" thickBot="1">
      <c r="A12" s="13" t="s">
        <v>10</v>
      </c>
      <c r="B12" s="17" t="s">
        <v>0</v>
      </c>
      <c r="C12" s="87">
        <f>+'受付シート'!C9</f>
        <v>0</v>
      </c>
      <c r="D12" s="18"/>
      <c r="E12" s="18"/>
      <c r="F12" s="18" t="s">
        <v>16</v>
      </c>
      <c r="G12" s="18"/>
      <c r="H12" s="87">
        <f>+'受付シート'!G9</f>
        <v>0</v>
      </c>
      <c r="I12" s="18"/>
      <c r="J12" s="19"/>
      <c r="K12" s="3"/>
      <c r="L12" s="3"/>
      <c r="M12" s="3"/>
    </row>
    <row r="13" spans="1:13" ht="10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</row>
    <row r="14" spans="1:13" ht="15" thickBot="1">
      <c r="A14" s="4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</row>
    <row r="15" spans="1:13" ht="24" customHeight="1">
      <c r="A15" s="304" t="s">
        <v>20</v>
      </c>
      <c r="B15" s="6" t="s">
        <v>18</v>
      </c>
      <c r="C15" s="46">
        <f>+'受付シート'!C12</f>
        <v>0</v>
      </c>
      <c r="D15" s="47"/>
      <c r="E15" s="47"/>
      <c r="F15" s="65" t="s">
        <v>41</v>
      </c>
      <c r="G15" s="46" t="str">
        <f>+'受付シート'!G12</f>
        <v>地域名選択</v>
      </c>
      <c r="H15" s="47"/>
      <c r="I15" s="47"/>
      <c r="J15" s="48"/>
      <c r="K15" s="3"/>
      <c r="L15" s="3"/>
      <c r="M15" s="3"/>
    </row>
    <row r="16" spans="1:13" ht="14.25">
      <c r="A16" s="243"/>
      <c r="B16" s="367" t="s">
        <v>58</v>
      </c>
      <c r="C16" s="259"/>
      <c r="D16" s="259"/>
      <c r="E16" s="259"/>
      <c r="F16" s="259"/>
      <c r="G16" s="259"/>
      <c r="H16" s="259"/>
      <c r="I16" s="259"/>
      <c r="J16" s="260"/>
      <c r="K16" s="3"/>
      <c r="L16" s="3"/>
      <c r="M16" s="3"/>
    </row>
    <row r="17" spans="1:13" ht="14.25">
      <c r="A17" s="243"/>
      <c r="B17" s="345" t="s">
        <v>40</v>
      </c>
      <c r="C17" s="262"/>
      <c r="D17" s="262"/>
      <c r="E17" s="262"/>
      <c r="F17" s="262"/>
      <c r="G17" s="262"/>
      <c r="H17" s="262"/>
      <c r="I17" s="262"/>
      <c r="J17" s="263"/>
      <c r="K17" s="3"/>
      <c r="L17" s="3"/>
      <c r="M17" s="3"/>
    </row>
    <row r="18" spans="1:13" ht="27" customHeight="1">
      <c r="A18" s="257"/>
      <c r="B18" s="346" t="s">
        <v>37</v>
      </c>
      <c r="C18" s="309"/>
      <c r="D18" s="309"/>
      <c r="E18" s="357" t="s">
        <v>19</v>
      </c>
      <c r="F18" s="309"/>
      <c r="G18" s="309"/>
      <c r="H18" s="358" t="s">
        <v>38</v>
      </c>
      <c r="I18" s="259"/>
      <c r="J18" s="260"/>
      <c r="K18" s="3"/>
      <c r="L18" s="3"/>
      <c r="M18" s="3"/>
    </row>
    <row r="19" spans="1:13" ht="39" customHeight="1">
      <c r="A19" s="20" t="s">
        <v>56</v>
      </c>
      <c r="B19" s="22">
        <f>+'受付シート'!B14</f>
        <v>0</v>
      </c>
      <c r="C19" s="52"/>
      <c r="D19" s="50" t="s">
        <v>57</v>
      </c>
      <c r="E19" s="11">
        <f>+'受付シート'!E14</f>
        <v>0</v>
      </c>
      <c r="F19" s="51" t="s">
        <v>21</v>
      </c>
      <c r="G19" s="50" t="s">
        <v>61</v>
      </c>
      <c r="H19" s="125">
        <f>+'受付シート'!H14</f>
        <v>0</v>
      </c>
      <c r="I19" s="11"/>
      <c r="J19" s="21"/>
      <c r="K19" s="3"/>
      <c r="L19" s="3"/>
      <c r="M19" s="3"/>
    </row>
    <row r="20" spans="1:13" ht="15.75" customHeight="1">
      <c r="A20" s="233" t="s">
        <v>69</v>
      </c>
      <c r="B20" s="372" t="s">
        <v>66</v>
      </c>
      <c r="C20" s="373"/>
      <c r="D20" s="373"/>
      <c r="E20" s="373"/>
      <c r="F20" s="373"/>
      <c r="G20" s="373"/>
      <c r="H20" s="373"/>
      <c r="I20" s="373"/>
      <c r="J20" s="374"/>
      <c r="K20" s="3"/>
      <c r="L20" s="3"/>
      <c r="M20" s="3"/>
    </row>
    <row r="21" spans="1:13" ht="15.75" customHeight="1">
      <c r="A21" s="234"/>
      <c r="B21" s="71" t="s">
        <v>67</v>
      </c>
      <c r="C21" s="72"/>
      <c r="D21" s="72"/>
      <c r="E21" s="72"/>
      <c r="F21" s="72"/>
      <c r="G21" s="72"/>
      <c r="H21" s="72"/>
      <c r="I21" s="72"/>
      <c r="J21" s="73"/>
      <c r="K21" s="3"/>
      <c r="L21" s="3"/>
      <c r="M21" s="3"/>
    </row>
    <row r="22" spans="1:13" ht="15.75" customHeight="1">
      <c r="A22" s="235"/>
      <c r="B22" s="74" t="s">
        <v>68</v>
      </c>
      <c r="C22" s="75"/>
      <c r="D22" s="75"/>
      <c r="E22" s="75"/>
      <c r="F22" s="75" t="s">
        <v>70</v>
      </c>
      <c r="G22" s="75"/>
      <c r="H22" s="75"/>
      <c r="I22" s="75"/>
      <c r="J22" s="76"/>
      <c r="K22" s="3"/>
      <c r="L22" s="3"/>
      <c r="M22" s="3"/>
    </row>
    <row r="23" spans="1:13" ht="40.5" customHeight="1">
      <c r="A23" s="7" t="s">
        <v>44</v>
      </c>
      <c r="B23" s="315"/>
      <c r="C23" s="316"/>
      <c r="D23" s="316"/>
      <c r="E23" s="316"/>
      <c r="F23" s="316"/>
      <c r="G23" s="316"/>
      <c r="H23" s="316"/>
      <c r="I23" s="316"/>
      <c r="J23" s="317"/>
      <c r="K23" s="3"/>
      <c r="L23" s="3"/>
      <c r="M23" s="3"/>
    </row>
    <row r="24" spans="1:13" ht="33.75" customHeight="1">
      <c r="A24" s="20" t="s">
        <v>42</v>
      </c>
      <c r="B24" s="15"/>
      <c r="C24" s="11">
        <f>+'受付シート'!B16</f>
        <v>0</v>
      </c>
      <c r="D24" s="12" t="s">
        <v>22</v>
      </c>
      <c r="E24" s="22" t="s">
        <v>23</v>
      </c>
      <c r="F24" s="9">
        <f>+'受付シート'!F16</f>
        <v>0</v>
      </c>
      <c r="G24" s="23" t="s">
        <v>43</v>
      </c>
      <c r="H24" s="22" t="s">
        <v>24</v>
      </c>
      <c r="I24" s="9">
        <f>+'受付シート'!I16</f>
        <v>0</v>
      </c>
      <c r="J24" s="21" t="s">
        <v>43</v>
      </c>
      <c r="K24" s="3"/>
      <c r="L24" s="3"/>
      <c r="M24" s="3"/>
    </row>
    <row r="25" spans="1:13" ht="14.25">
      <c r="A25" s="371" t="s">
        <v>25</v>
      </c>
      <c r="B25" s="368" t="s">
        <v>60</v>
      </c>
      <c r="C25" s="369"/>
      <c r="D25" s="369"/>
      <c r="E25" s="369"/>
      <c r="F25" s="369"/>
      <c r="G25" s="369"/>
      <c r="H25" s="369"/>
      <c r="I25" s="369"/>
      <c r="J25" s="370"/>
      <c r="K25" s="3"/>
      <c r="L25" s="3"/>
      <c r="M25" s="3"/>
    </row>
    <row r="26" spans="1:13" ht="15.75" customHeight="1">
      <c r="A26" s="243"/>
      <c r="B26" s="24"/>
      <c r="C26" s="25">
        <f>+'受付シート'!B17</f>
        <v>0</v>
      </c>
      <c r="D26" s="25"/>
      <c r="E26" s="25"/>
      <c r="F26" s="25"/>
      <c r="G26" s="25"/>
      <c r="H26" s="25"/>
      <c r="I26" s="25"/>
      <c r="J26" s="26"/>
      <c r="K26" s="3"/>
      <c r="L26" s="3"/>
      <c r="M26" s="3"/>
    </row>
    <row r="27" spans="1:13" ht="15.75" customHeight="1" thickBot="1">
      <c r="A27" s="244"/>
      <c r="B27" s="30"/>
      <c r="C27" s="31"/>
      <c r="D27" s="31"/>
      <c r="E27" s="31"/>
      <c r="F27" s="31"/>
      <c r="G27" s="31"/>
      <c r="H27" s="31"/>
      <c r="I27" s="31"/>
      <c r="J27" s="32"/>
      <c r="K27" s="3"/>
      <c r="L27" s="3"/>
      <c r="M27" s="3"/>
    </row>
    <row r="28" spans="1:13" ht="10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</row>
    <row r="29" spans="1:13" ht="15" thickBot="1">
      <c r="A29" s="4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</row>
    <row r="30" spans="1:13" ht="14.25">
      <c r="A30" s="359" t="s">
        <v>45</v>
      </c>
      <c r="B30" s="306"/>
      <c r="C30" s="306"/>
      <c r="D30" s="306"/>
      <c r="E30" s="306"/>
      <c r="F30" s="306"/>
      <c r="G30" s="306"/>
      <c r="H30" s="306"/>
      <c r="I30" s="306"/>
      <c r="J30" s="308"/>
      <c r="K30" s="3"/>
      <c r="L30" s="3"/>
      <c r="M30" s="3"/>
    </row>
    <row r="31" spans="1:13" ht="16.5" customHeight="1">
      <c r="A31" s="35" t="s">
        <v>27</v>
      </c>
      <c r="B31" s="36"/>
      <c r="C31" s="36"/>
      <c r="D31" s="36"/>
      <c r="E31" s="36"/>
      <c r="F31" s="36"/>
      <c r="G31" s="36" t="s">
        <v>28</v>
      </c>
      <c r="H31" s="36"/>
      <c r="I31" s="36" t="s">
        <v>71</v>
      </c>
      <c r="J31" s="37"/>
      <c r="K31" s="3"/>
      <c r="L31" s="3"/>
      <c r="M31" s="3"/>
    </row>
    <row r="32" spans="1:13" ht="16.5" customHeight="1" thickBot="1">
      <c r="A32" s="34" t="s">
        <v>29</v>
      </c>
      <c r="B32" s="31"/>
      <c r="C32" s="31"/>
      <c r="D32" s="31" t="s">
        <v>30</v>
      </c>
      <c r="E32" s="31"/>
      <c r="F32" s="31"/>
      <c r="G32" s="31" t="s">
        <v>65</v>
      </c>
      <c r="H32" s="31"/>
      <c r="I32" s="31"/>
      <c r="J32" s="32"/>
      <c r="K32" s="3"/>
      <c r="L32" s="3"/>
      <c r="M32" s="3"/>
    </row>
    <row r="33" spans="1:13" ht="10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"/>
      <c r="L33" s="3"/>
      <c r="M33" s="3"/>
    </row>
    <row r="34" spans="1:13" ht="15" customHeight="1" thickBot="1">
      <c r="A34" s="36" t="s">
        <v>47</v>
      </c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3"/>
      <c r="M34" s="3"/>
    </row>
    <row r="35" spans="1:13" ht="15" customHeight="1">
      <c r="A35" s="364" t="s">
        <v>48</v>
      </c>
      <c r="B35" s="56">
        <f>+'受付シート'!E22</f>
        <v>0</v>
      </c>
      <c r="C35" s="57" t="s">
        <v>51</v>
      </c>
      <c r="D35" s="57" t="str">
        <f>+'受付シート'!F22&amp;"ha"</f>
        <v>ha</v>
      </c>
      <c r="E35" s="46">
        <f>+'受付シート'!G22</f>
        <v>0</v>
      </c>
      <c r="F35" s="57" t="s">
        <v>51</v>
      </c>
      <c r="G35" s="58" t="str">
        <f>+'受付シート'!H22&amp;"ha"</f>
        <v>ha</v>
      </c>
      <c r="H35" s="47">
        <f>+'受付シート'!I22</f>
        <v>0</v>
      </c>
      <c r="I35" s="57" t="s">
        <v>50</v>
      </c>
      <c r="J35" s="59" t="str">
        <f>+'受付シート'!J22&amp;"ha"</f>
        <v>ha</v>
      </c>
      <c r="K35" s="3"/>
      <c r="L35" s="3"/>
      <c r="M35" s="3"/>
    </row>
    <row r="36" spans="1:13" ht="15" customHeight="1">
      <c r="A36" s="212"/>
      <c r="B36" s="27"/>
      <c r="C36" s="53" t="s">
        <v>50</v>
      </c>
      <c r="D36" s="53" t="s">
        <v>52</v>
      </c>
      <c r="E36" s="39"/>
      <c r="F36" s="53" t="s">
        <v>50</v>
      </c>
      <c r="G36" s="54" t="s">
        <v>52</v>
      </c>
      <c r="H36" s="28"/>
      <c r="I36" s="53" t="s">
        <v>50</v>
      </c>
      <c r="J36" s="55" t="s">
        <v>52</v>
      </c>
      <c r="K36" s="3"/>
      <c r="L36" s="3"/>
      <c r="M36" s="3"/>
    </row>
    <row r="37" spans="1:13" ht="15" customHeight="1">
      <c r="A37" s="365" t="s">
        <v>49</v>
      </c>
      <c r="B37" s="366"/>
      <c r="C37" s="61">
        <f>+'受付シート'!C27</f>
        <v>0</v>
      </c>
      <c r="D37" s="62"/>
      <c r="E37" s="62"/>
      <c r="F37" s="63"/>
      <c r="G37" s="62">
        <f>+'受付シート'!G27</f>
        <v>0</v>
      </c>
      <c r="H37" s="62"/>
      <c r="I37" s="62"/>
      <c r="J37" s="64"/>
      <c r="K37" s="3"/>
      <c r="L37" s="3"/>
      <c r="M37" s="3"/>
    </row>
    <row r="38" spans="1:13" ht="15" customHeight="1" thickBot="1">
      <c r="A38" s="215"/>
      <c r="B38" s="337"/>
      <c r="C38" s="30">
        <f>+'受付シート'!C28</f>
        <v>0</v>
      </c>
      <c r="D38" s="31"/>
      <c r="E38" s="31"/>
      <c r="F38" s="60"/>
      <c r="G38" s="31">
        <f>+'受付シート'!G28</f>
        <v>0</v>
      </c>
      <c r="H38" s="31"/>
      <c r="I38" s="31"/>
      <c r="J38" s="32"/>
      <c r="K38" s="3"/>
      <c r="L38" s="3"/>
      <c r="M38" s="3"/>
    </row>
    <row r="39" spans="1:13" ht="10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</row>
    <row r="40" spans="1:13" ht="15" thickBot="1">
      <c r="A40" s="4" t="s">
        <v>46</v>
      </c>
      <c r="B40" s="4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</row>
    <row r="41" spans="1:13" ht="19.5" customHeight="1">
      <c r="A41" s="286" t="s">
        <v>53</v>
      </c>
      <c r="B41" s="353" t="s">
        <v>59</v>
      </c>
      <c r="C41" s="220"/>
      <c r="D41" s="220"/>
      <c r="E41" s="220"/>
      <c r="F41" s="220"/>
      <c r="G41" s="220"/>
      <c r="H41" s="220"/>
      <c r="I41" s="38" t="s">
        <v>32</v>
      </c>
      <c r="J41" s="33"/>
      <c r="K41" s="3"/>
      <c r="L41" s="3"/>
      <c r="M41" s="3"/>
    </row>
    <row r="42" spans="1:13" ht="19.5" customHeight="1">
      <c r="A42" s="218"/>
      <c r="B42" s="221"/>
      <c r="C42" s="222"/>
      <c r="D42" s="222"/>
      <c r="E42" s="222"/>
      <c r="F42" s="222"/>
      <c r="G42" s="222"/>
      <c r="H42" s="222"/>
      <c r="I42" s="39" t="s">
        <v>31</v>
      </c>
      <c r="J42" s="29"/>
      <c r="K42" s="3"/>
      <c r="L42" s="3"/>
      <c r="M42" s="3"/>
    </row>
    <row r="43" spans="1:13" ht="19.5" customHeight="1">
      <c r="A43" s="363" t="s">
        <v>33</v>
      </c>
      <c r="B43" s="354" t="s">
        <v>54</v>
      </c>
      <c r="C43" s="355"/>
      <c r="D43" s="355"/>
      <c r="E43" s="355"/>
      <c r="F43" s="355"/>
      <c r="G43" s="355"/>
      <c r="H43" s="355"/>
      <c r="I43" s="355"/>
      <c r="J43" s="356"/>
      <c r="K43" s="3"/>
      <c r="L43" s="3"/>
      <c r="M43" s="3"/>
    </row>
    <row r="44" spans="1:13" ht="19.5" customHeight="1" thickBot="1">
      <c r="A44" s="224"/>
      <c r="B44" s="360" t="s">
        <v>55</v>
      </c>
      <c r="C44" s="361"/>
      <c r="D44" s="361"/>
      <c r="E44" s="361"/>
      <c r="F44" s="361"/>
      <c r="G44" s="361"/>
      <c r="H44" s="361"/>
      <c r="I44" s="361"/>
      <c r="J44" s="362"/>
      <c r="K44" s="3"/>
      <c r="L44" s="3"/>
      <c r="M44" s="3"/>
    </row>
    <row r="45" spans="1:13" ht="10.5" customHeight="1" thickBot="1">
      <c r="A45" s="2"/>
      <c r="B45" s="36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</row>
    <row r="46" spans="1:10" ht="14.25" thickTop="1">
      <c r="A46" s="203" t="s">
        <v>63</v>
      </c>
      <c r="B46" s="204"/>
      <c r="D46" s="40" t="s">
        <v>1</v>
      </c>
      <c r="E46" s="41"/>
      <c r="F46" s="41"/>
      <c r="G46" s="41"/>
      <c r="H46" s="41"/>
      <c r="I46" s="41"/>
      <c r="J46" s="42"/>
    </row>
    <row r="47" spans="1:10" ht="13.5">
      <c r="A47" s="68" t="s">
        <v>18</v>
      </c>
      <c r="B47" s="67">
        <f>+'受付シート'!I30</f>
        <v>0</v>
      </c>
      <c r="D47" s="43" t="s">
        <v>2</v>
      </c>
      <c r="E47" s="44"/>
      <c r="F47" s="44"/>
      <c r="G47" s="44"/>
      <c r="H47" s="44" t="s">
        <v>3</v>
      </c>
      <c r="I47" s="44"/>
      <c r="J47" s="45"/>
    </row>
    <row r="48" spans="1:10" ht="14.25" thickBot="1">
      <c r="A48" s="69" t="s">
        <v>62</v>
      </c>
      <c r="B48" s="70">
        <f>+'受付シート'!I31</f>
        <v>0</v>
      </c>
      <c r="D48" s="43" t="s">
        <v>64</v>
      </c>
      <c r="E48" s="44"/>
      <c r="F48" s="44"/>
      <c r="G48" s="44"/>
      <c r="H48" s="44"/>
      <c r="I48" s="44"/>
      <c r="J48" s="45"/>
    </row>
    <row r="49" spans="4:10" ht="14.25" thickBot="1">
      <c r="D49" s="205" t="s">
        <v>34</v>
      </c>
      <c r="E49" s="206"/>
      <c r="F49" s="206"/>
      <c r="G49" s="206"/>
      <c r="H49" s="206"/>
      <c r="I49" s="206"/>
      <c r="J49" s="207"/>
    </row>
    <row r="50" ht="14.25" thickTop="1"/>
  </sheetData>
  <sheetProtection/>
  <mergeCells count="29">
    <mergeCell ref="B44:J44"/>
    <mergeCell ref="A43:A44"/>
    <mergeCell ref="D49:J49"/>
    <mergeCell ref="A35:A36"/>
    <mergeCell ref="A37:B38"/>
    <mergeCell ref="B16:J16"/>
    <mergeCell ref="B25:J25"/>
    <mergeCell ref="A25:A27"/>
    <mergeCell ref="B20:J20"/>
    <mergeCell ref="D10:G10"/>
    <mergeCell ref="B41:H42"/>
    <mergeCell ref="B43:J43"/>
    <mergeCell ref="E18:G18"/>
    <mergeCell ref="H18:J18"/>
    <mergeCell ref="A30:J30"/>
    <mergeCell ref="A41:A42"/>
    <mergeCell ref="A15:A18"/>
    <mergeCell ref="B23:J23"/>
    <mergeCell ref="A20:A22"/>
    <mergeCell ref="A2:J2"/>
    <mergeCell ref="A7:A8"/>
    <mergeCell ref="B17:J17"/>
    <mergeCell ref="B18:D18"/>
    <mergeCell ref="A46:B46"/>
    <mergeCell ref="B9:C9"/>
    <mergeCell ref="C7:J7"/>
    <mergeCell ref="B8:J8"/>
    <mergeCell ref="D9:J9"/>
    <mergeCell ref="H10:J10"/>
  </mergeCells>
  <printOptions/>
  <pageMargins left="0.5511811023622047" right="0.35433070866141736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sodanin33</dc:creator>
  <cp:keywords/>
  <dc:description/>
  <cp:lastModifiedBy>admin</cp:lastModifiedBy>
  <cp:lastPrinted>2020-10-04T23:42:36Z</cp:lastPrinted>
  <dcterms:created xsi:type="dcterms:W3CDTF">2014-02-12T23:45:17Z</dcterms:created>
  <dcterms:modified xsi:type="dcterms:W3CDTF">2020-10-04T23:42:55Z</dcterms:modified>
  <cp:category/>
  <cp:version/>
  <cp:contentType/>
  <cp:contentStatus/>
</cp:coreProperties>
</file>